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<sst xmlns="http://schemas.openxmlformats.org/spreadsheetml/2006/main" count="7497" uniqueCount="1275">
  <si>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</si>
  <si>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</si>
  <si>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</si>
  <si>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</si>
  <si>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</si>
  <si>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</si>
  <si>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</si>
  <si>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</si>
  <si>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</si>
  <si>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</si>
  <si>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</si>
  <si>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</si>
  <si>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</si>
  <si>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</si>
  <si>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</si>
  <si>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</si>
  <si>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</si>
  <si>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</si>
  <si>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</si>
  <si>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</si>
  <si>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</si>
  <si>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</si>
  <si>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</si>
  <si>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</si>
  <si>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</si>
  <si>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</si>
  <si>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</si>
  <si>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</si>
  <si>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</si>
  <si>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</si>
  <si>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</si>
  <si>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</si>
  <si>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</si>
  <si>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</si>
  <si>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</si>
  <si>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</si>
  <si>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</si>
  <si>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</si>
  <si>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</si>
  <si>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</si>
  <si>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</si>
  <si>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</si>
  <si>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</si>
  <si>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</si>
  <si>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452</t>
  </si>
  <si>
    <t>云南省疾病预防控制局</t>
  </si>
  <si>
    <t>452001</t>
  </si>
  <si>
    <t>452003</t>
  </si>
  <si>
    <t>云南省疾病预防控制中心（云南省预防医学科学院）</t>
  </si>
  <si>
    <t>452005</t>
  </si>
  <si>
    <t>云南省药物依赖防治研究所</t>
  </si>
  <si>
    <t>452004</t>
  </si>
  <si>
    <t>云南省地方病防治所</t>
  </si>
  <si>
    <t>452006</t>
  </si>
  <si>
    <t>云南省寄生虫病防治所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</si>
  <si>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</si>
  <si>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</si>
  <si>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</si>
  <si>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</si>
  <si>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</si>
  <si>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</si>
  <si>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</si>
  <si>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</si>
  <si>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</si>
  <si>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</si>
  <si>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</si>
  <si>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</si>
  <si>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</si>
  <si>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</si>
  <si>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</si>
  <si>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20138</t>
  </si>
  <si>
    <t>市场监督管理事务</t>
  </si>
  <si>
    <t>2013816</t>
  </si>
  <si>
    <t>食品安全监管</t>
  </si>
  <si>
    <t>206</t>
  </si>
  <si>
    <t>科学技术支出</t>
  </si>
  <si>
    <t>20602</t>
  </si>
  <si>
    <t>基础研究</t>
  </si>
  <si>
    <t>2060206</t>
  </si>
  <si>
    <t>专项基础科研</t>
  </si>
  <si>
    <t>2060208</t>
  </si>
  <si>
    <t>科技人才队伍建设</t>
  </si>
  <si>
    <t>20605</t>
  </si>
  <si>
    <t>科技条件与服务</t>
  </si>
  <si>
    <t>2060503</t>
  </si>
  <si>
    <t>科技条件专项</t>
  </si>
  <si>
    <t>20609</t>
  </si>
  <si>
    <t>科技重大项目</t>
  </si>
  <si>
    <t>2060902</t>
  </si>
  <si>
    <t>重点研发计划</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</si>
  <si>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</si>
  <si>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</si>
  <si>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</si>
  <si>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</si>
  <si>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</si>
  <si>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</si>
  <si>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</si>
  <si>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</si>
  <si>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</si>
  <si>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</si>
  <si>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</si>
  <si>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</si>
  <si>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</si>
  <si>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</si>
  <si>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</si>
  <si>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21004</t>
  </si>
  <si>
    <t>公共卫生</t>
  </si>
  <si>
    <t>2100401</t>
  </si>
  <si>
    <t>疾病预防控制机构</t>
  </si>
  <si>
    <t>2100408</t>
  </si>
  <si>
    <t>基本公共卫生服务</t>
  </si>
  <si>
    <t>2100409</t>
  </si>
  <si>
    <t>重大公共卫生服务</t>
  </si>
  <si>
    <t>21011</t>
  </si>
  <si>
    <t>行政事业单位医疗</t>
  </si>
  <si>
    <t>2101101</t>
  </si>
  <si>
    <t>行政单位医疗</t>
  </si>
  <si>
    <t>2101102</t>
  </si>
  <si>
    <t>事业单位医疗</t>
  </si>
  <si>
    <t>2101103</t>
  </si>
  <si>
    <t>公务员医疗补助</t>
  </si>
  <si>
    <t>2101199</t>
  </si>
  <si>
    <t>其他行政事业单位医疗支出</t>
  </si>
  <si>
    <t>21018</t>
  </si>
  <si>
    <t>疾病预防控制事务</t>
  </si>
  <si>
    <t>2101801</t>
  </si>
  <si>
    <t>行政运行</t>
  </si>
  <si>
    <t>2101802</t>
  </si>
  <si>
    <t>一般行政管理事务</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</si>
  <si>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</si>
  <si>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</si>
  <si>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</si>
  <si>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</si>
  <si>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</si>
  <si>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</si>
  <si>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</si>
  <si>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</si>
  <si>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</si>
  <si>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</si>
  <si>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</si>
  <si>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</si>
  <si>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</si>
  <si>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</si>
  <si>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</si>
  <si>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</si>
  <si>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</si>
  <si>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</si>
  <si>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</si>
  <si>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</si>
  <si>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</si>
  <si>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</si>
  <si>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</si>
  <si>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</si>
  <si>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</si>
  <si>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</si>
  <si>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</si>
  <si>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</si>
  <si>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</si>
  <si>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</si>
  <si>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</si>
  <si>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</si>
  <si>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</si>
  <si>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</si>
  <si>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</si>
  <si>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</si>
  <si>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</si>
  <si>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</si>
  <si>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</si>
  <si>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</si>
  <si>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</si>
  <si>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</si>
  <si>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</si>
  <si>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</si>
  <si>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</si>
  <si>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</si>
  <si>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</si>
  <si>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</si>
  <si>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</si>
  <si>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</si>
  <si>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</si>
  <si>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</si>
  <si>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</si>
  <si>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</si>
  <si>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</si>
  <si>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530000241100003034767</t>
  </si>
  <si>
    <t>行政人员公务交通补贴</t>
  </si>
  <si>
    <t>30239</t>
  </si>
  <si>
    <t>其他交通费用</t>
  </si>
  <si>
    <t>530000241100003034773</t>
  </si>
  <si>
    <t>行政人员绩效奖</t>
  </si>
  <si>
    <t>30103</t>
  </si>
  <si>
    <t>奖金</t>
  </si>
  <si>
    <t>530000241100003034774</t>
  </si>
  <si>
    <t>行政人员支出工资</t>
  </si>
  <si>
    <t>30101</t>
  </si>
  <si>
    <t>基本工资</t>
  </si>
  <si>
    <t>30102</t>
  </si>
  <si>
    <t>津贴补贴</t>
  </si>
  <si>
    <t>530000241100003045624</t>
  </si>
  <si>
    <t>30113</t>
  </si>
  <si>
    <t>530000251100003348770</t>
  </si>
  <si>
    <t>公车购置及运维费</t>
  </si>
  <si>
    <t>30231</t>
  </si>
  <si>
    <t>公务用车运行维护费</t>
  </si>
  <si>
    <t>530000251100003348773</t>
  </si>
  <si>
    <t>社会保障缴费</t>
  </si>
  <si>
    <t>30108</t>
  </si>
  <si>
    <t>机关事业单位基本养老保险缴费</t>
  </si>
  <si>
    <t>30112</t>
  </si>
  <si>
    <t>其他社会保障缴费</t>
  </si>
  <si>
    <t>30110</t>
  </si>
  <si>
    <t>职工基本医疗保险缴费</t>
  </si>
  <si>
    <t>30111</t>
  </si>
  <si>
    <t>公务员医疗补助缴费</t>
  </si>
  <si>
    <t>530000251100003348778</t>
  </si>
  <si>
    <t>工会经费</t>
  </si>
  <si>
    <t>30228</t>
  </si>
  <si>
    <t>530000251100003348792</t>
  </si>
  <si>
    <t>30217</t>
  </si>
  <si>
    <t>530000251100003348794</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</si>
  <si>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</si>
  <si>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</si>
  <si>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</si>
  <si>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</si>
  <si>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</si>
  <si>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</si>
  <si>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</si>
  <si>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</si>
  <si>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</si>
  <si>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</si>
  <si>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</si>
  <si>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</si>
  <si>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</si>
  <si>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</si>
  <si>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</si>
  <si>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</si>
  <si>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</si>
  <si>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</si>
  <si>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</si>
  <si>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</si>
  <si>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</si>
  <si>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30216</t>
  </si>
  <si>
    <t>培训费</t>
  </si>
  <si>
    <t>30226</t>
  </si>
  <si>
    <t>劳务费</t>
  </si>
  <si>
    <t>30227</t>
  </si>
  <si>
    <t>委托业务费</t>
  </si>
  <si>
    <t>31002</t>
  </si>
  <si>
    <t>办公设备购置</t>
  </si>
  <si>
    <t>530000210000000040513</t>
  </si>
  <si>
    <t>事业人员支出工资</t>
  </si>
  <si>
    <t>30107</t>
  </si>
  <si>
    <t>绩效工资</t>
  </si>
  <si>
    <t>530000210000000040514</t>
  </si>
  <si>
    <t>30307</t>
  </si>
  <si>
    <t>医疗费补助</t>
  </si>
  <si>
    <t>530000210000000040516</t>
  </si>
  <si>
    <t>530000210000000040517</t>
  </si>
  <si>
    <t>对个人和家庭的补助</t>
  </si>
  <si>
    <t>30399</t>
  </si>
  <si>
    <t>其他对个人和家庭的补助</t>
  </si>
  <si>
    <t>530000210000000040519</t>
  </si>
  <si>
    <t>530000210000000040521</t>
  </si>
  <si>
    <t>530000210000000040523</t>
  </si>
  <si>
    <t>530000210000000040524</t>
  </si>
  <si>
    <t>30204</t>
  </si>
  <si>
    <t>手续费</t>
  </si>
  <si>
    <t>30218</t>
  </si>
  <si>
    <t>专用材料费</t>
  </si>
  <si>
    <t>30240</t>
  </si>
  <si>
    <t>税金及附加费用</t>
  </si>
  <si>
    <t>31003</t>
  </si>
  <si>
    <t>专用设备购置</t>
  </si>
  <si>
    <t>530000241100002036860</t>
  </si>
  <si>
    <t>省疾控中心事业人员工资支出经费</t>
  </si>
  <si>
    <t>530000210000000040185</t>
  </si>
  <si>
    <t>530000210000000040186</t>
  </si>
  <si>
    <t>530000210000000040188</t>
  </si>
  <si>
    <t>530000210000000040191</t>
  </si>
  <si>
    <t>530000210000000040192</t>
  </si>
  <si>
    <t>530000210000000040194</t>
  </si>
  <si>
    <t>530000210000000040195</t>
  </si>
  <si>
    <t>530000210000000039684</t>
  </si>
  <si>
    <t>530000210000000039685</t>
  </si>
  <si>
    <t>530000210000000039687</t>
  </si>
  <si>
    <t>530000210000000039690</t>
  </si>
  <si>
    <t>530000210000000039692</t>
  </si>
  <si>
    <t>530000210000000039694</t>
  </si>
  <si>
    <t>530000210000000039695</t>
  </si>
  <si>
    <t>530000210000000040279</t>
  </si>
  <si>
    <t>530000210000000040280</t>
  </si>
  <si>
    <t>530000210000000040282</t>
  </si>
  <si>
    <t>530000210000000040285</t>
  </si>
  <si>
    <t>530000210000000040287</t>
  </si>
  <si>
    <t>530000210000000040288</t>
  </si>
  <si>
    <t>530000210000000040289</t>
  </si>
  <si>
    <t>预算05-1表</t>
  </si>
  <si>
    <t>2026年部门项目支出预算表</t>
  </si>
  <si>
    <t>项目分类</t>
  </si>
  <si>
    <t>项目单位</t>
  </si>
  <si>
    <t>本年拨款</t>
  </si>
  <si>
    <t>其中：本次下达</t>
  </si>
  <si>
    <t>2025年卫生健康事业发展补助（疾控领域）资金</t>
  </si>
  <si>
    <t>专项业务类</t>
  </si>
  <si>
    <t>530000251100004143014</t>
  </si>
  <si>
    <t>部门预算机动经费</t>
  </si>
  <si>
    <t>其他运转类</t>
  </si>
  <si>
    <t>530000261100004803839</t>
  </si>
  <si>
    <t>卫生健康事业发展补助（疾控领域）资金</t>
  </si>
  <si>
    <t>530000251100003348860</t>
  </si>
  <si>
    <t>31007</t>
  </si>
  <si>
    <t>信息网络及软件购置更新</t>
  </si>
  <si>
    <t>因公出国（境）经费</t>
  </si>
  <si>
    <t>530000251100003885084</t>
  </si>
  <si>
    <t>30212</t>
  </si>
  <si>
    <t>因公出国（境）费用</t>
  </si>
  <si>
    <t>2024年医疗服务与保障能力提升（医疗卫生机构能力建设、卫生健康人才培养）补助结算资金</t>
  </si>
  <si>
    <t>事业发展类</t>
  </si>
  <si>
    <t>530000251100004002138</t>
  </si>
  <si>
    <t>2024年重大公共卫生服务补助结算资金</t>
  </si>
  <si>
    <t>530000251100004002140</t>
  </si>
  <si>
    <t>2025年“医疗卫生人才”专项项目支持经费</t>
  </si>
  <si>
    <t>530000251100004583205</t>
  </si>
  <si>
    <t>2025年第二批高层次科技人才培养引进专项资金</t>
  </si>
  <si>
    <t>530000251100004392036</t>
  </si>
  <si>
    <t>2025年第二批基础研究计划专项资金</t>
  </si>
  <si>
    <t>530000251100004348473</t>
  </si>
  <si>
    <t>2025年第三批科技合作专项资金</t>
  </si>
  <si>
    <t>530000251100004525453</t>
  </si>
  <si>
    <t>2025年第三批重点研发（农业领域）专项资金</t>
  </si>
  <si>
    <t>530000251100004550669</t>
  </si>
  <si>
    <t>2025年第四批云南省卫生健康事业高质量发展三年行动计划资金</t>
  </si>
  <si>
    <t>530000251100004587023</t>
  </si>
  <si>
    <t>2025年国际金融组织和外国政府项目前期管理专项资金</t>
  </si>
  <si>
    <t>530000251100004676069</t>
  </si>
  <si>
    <t>2025年基本公共卫生服务中央补助结算资金</t>
  </si>
  <si>
    <t>530000251100004348588</t>
  </si>
  <si>
    <t>2025年省级食品安全监管专项补助资金</t>
  </si>
  <si>
    <t>530000251100003900322</t>
  </si>
  <si>
    <t>2025年医疗服务与保障能力提升（卫生健康人才培养）中央补助结算资金</t>
  </si>
  <si>
    <t>530000251100004343047</t>
  </si>
  <si>
    <t>30305</t>
  </si>
  <si>
    <t>生活补助</t>
  </si>
  <si>
    <t>2025年医疗服务与保障能力提升（医疗卫生机构能力建设、卫生健康人才培养）补助结算资金</t>
  </si>
  <si>
    <t>530000251100004352040</t>
  </si>
  <si>
    <t>2025年优质高效医疗卫生服务专项第四批中央基建投资（国家区域公共卫生中心（云南）建设项目）专项资金</t>
  </si>
  <si>
    <t>530000251100004608558</t>
  </si>
  <si>
    <t>30903</t>
  </si>
  <si>
    <t>30907</t>
  </si>
  <si>
    <t>30999</t>
  </si>
  <si>
    <t>其他基本建设支出</t>
  </si>
  <si>
    <t>2025年云南省卫生健康事业高质量发展第二批三年行动计划补助资金</t>
  </si>
  <si>
    <t>530000251100004270455</t>
  </si>
  <si>
    <t>2025年重大公共卫生服务补助结算资金</t>
  </si>
  <si>
    <t>530000251100004444077</t>
  </si>
  <si>
    <t>2025年重大公共卫生服务第二批补助资金</t>
  </si>
  <si>
    <t>530000251100004685112</t>
  </si>
  <si>
    <t>2剂次HPV疫苗采购经费</t>
  </si>
  <si>
    <t>530000251100004157270</t>
  </si>
  <si>
    <t>第五批省预算内前期工作经费专项资金</t>
  </si>
  <si>
    <t>530000251100004001926</t>
  </si>
  <si>
    <t>疾病预防控制能力提升专项资金</t>
  </si>
  <si>
    <t>530000200000000008917</t>
  </si>
  <si>
    <t>30214</t>
  </si>
  <si>
    <t>租赁费</t>
  </si>
  <si>
    <t>30308</t>
  </si>
  <si>
    <t>助学金</t>
  </si>
  <si>
    <t>其他人员支出</t>
  </si>
  <si>
    <t>民生类</t>
  </si>
  <si>
    <t>530000231100001111012</t>
  </si>
  <si>
    <t>30199</t>
  </si>
  <si>
    <t>其他工资福利支出</t>
  </si>
  <si>
    <t>省级食品安全监管补助资金专项经费</t>
  </si>
  <si>
    <t>530000261100005167561</t>
  </si>
  <si>
    <t>提前下达2024年医疗服务与保障能力提升（疾控机构能力建设）补助资金</t>
  </si>
  <si>
    <t>530000251100004001222</t>
  </si>
  <si>
    <t>530000251100004001876</t>
  </si>
  <si>
    <t>530000251100004001881</t>
  </si>
  <si>
    <t>530000251100004002085</t>
  </si>
  <si>
    <t>提前下达2024年重大传染病防控经费</t>
  </si>
  <si>
    <t>530000251100004001278</t>
  </si>
  <si>
    <t>530000251100004001392</t>
  </si>
  <si>
    <t>提前下达2025年基本公共卫生服务补助资金</t>
  </si>
  <si>
    <t>530000251100003856074</t>
  </si>
  <si>
    <t>30225</t>
  </si>
  <si>
    <t>专用燃料费</t>
  </si>
  <si>
    <t>提前下达2025年医疗服务与保障能力提升（卫生健康人才培养）补助资金</t>
  </si>
  <si>
    <t>530000251100003854824</t>
  </si>
  <si>
    <t>提前下达2025年医疗服务与保障能力提升（医疗卫生机构能力建设、卫生健康人才培养）补助资金</t>
  </si>
  <si>
    <t>530000251100003856667</t>
  </si>
  <si>
    <t>提前下达2025年重大公共卫生服务补助资金</t>
  </si>
  <si>
    <t>530000251100003856651</t>
  </si>
  <si>
    <t>云南省疾病预防控制中心科研和技术服务等运转类项目资金</t>
  </si>
  <si>
    <t>530000251100003279188</t>
  </si>
  <si>
    <t>云南省疾病预防控制中心因公出国（境）经费</t>
  </si>
  <si>
    <t>530000251100003279207</t>
  </si>
  <si>
    <t>政务信息化建设项目补助资金</t>
  </si>
  <si>
    <t>530000251100003896381</t>
  </si>
  <si>
    <t>政务信息化运维服务项目补助资金</t>
  </si>
  <si>
    <t>专业信息系统运行维护费</t>
  </si>
  <si>
    <t>530000251100003279121</t>
  </si>
  <si>
    <t>530000251100004348243</t>
  </si>
  <si>
    <t>2025年度云南省卫生健康事业高质量发展三年行动计划资金</t>
  </si>
  <si>
    <t>530000251100004275909</t>
  </si>
  <si>
    <t>530000251100004350997</t>
  </si>
  <si>
    <t>2025年医疗服务与保障能力提升（医疗卫生机构能力建设、卫生健康人才培养）补助资金</t>
  </si>
  <si>
    <t>530000251100004354506</t>
  </si>
  <si>
    <t>2025年云南省卫生健康事业高质量发展三年行动计划资金</t>
  </si>
  <si>
    <t>530000251100004430900</t>
  </si>
  <si>
    <t>31022</t>
  </si>
  <si>
    <t>无形资产购置</t>
  </si>
  <si>
    <t>530000231100001110198</t>
  </si>
  <si>
    <t>省地病所疾病防控运转保障资金</t>
  </si>
  <si>
    <t>530000251100003328839</t>
  </si>
  <si>
    <t>省地病所重大疾病防控与应急处置补助资金</t>
  </si>
  <si>
    <t>530000200000000001735</t>
  </si>
  <si>
    <t>31099</t>
  </si>
  <si>
    <t>其他资本性支出</t>
  </si>
  <si>
    <t>提前下达2025年基本公共卫生服务中央补助资金</t>
  </si>
  <si>
    <t>530000251100003862035</t>
  </si>
  <si>
    <t>530000251100003861983</t>
  </si>
  <si>
    <t>提前下达2025年重大传染病防控经费</t>
  </si>
  <si>
    <t>530000251100003859711</t>
  </si>
  <si>
    <t>医疗卫生人才专项项目支持经费</t>
  </si>
  <si>
    <t>530000251100004582287</t>
  </si>
  <si>
    <t>530000251100004444379</t>
  </si>
  <si>
    <t>530000231100001105808</t>
  </si>
  <si>
    <t>全国重点城市生活污水成瘾性物质监测及流行趋势分析项目绩效经费</t>
  </si>
  <si>
    <t>530000261100004741196</t>
  </si>
  <si>
    <t>省药依所围墙更新改造项目经费</t>
  </si>
  <si>
    <t>530000251100004507142</t>
  </si>
  <si>
    <t>31006</t>
  </si>
  <si>
    <t>大型修缮</t>
  </si>
  <si>
    <t>省药依所重大公共卫生项目补助资金</t>
  </si>
  <si>
    <t>530000200000000004541</t>
  </si>
  <si>
    <t>530000251100003856104</t>
  </si>
  <si>
    <t>2024年第一批科技创新基地建设专项资金</t>
  </si>
  <si>
    <t>530000251100004006039</t>
  </si>
  <si>
    <t>530000251100004006605</t>
  </si>
  <si>
    <t>2025年产业创新人才项目支持专项经费</t>
  </si>
  <si>
    <t>530000251100004332705</t>
  </si>
  <si>
    <t>2025年第一批高层次科技人才培养引进专项资金</t>
  </si>
  <si>
    <t>530000251100004196726</t>
  </si>
  <si>
    <t>2025年度云南省卫生健康事业高质量发展三年行动计划（第二批）资金</t>
  </si>
  <si>
    <t>530000251100004279460</t>
  </si>
  <si>
    <t>2025年基本公共卫生服务补助资金</t>
  </si>
  <si>
    <t>530000251100004350362</t>
  </si>
  <si>
    <t>2025年人才发展专项（名医专项）项目资金</t>
  </si>
  <si>
    <t>530000251100004581649</t>
  </si>
  <si>
    <t>530000251100004356505</t>
  </si>
  <si>
    <t>2025年重大公共卫生服务补助资金</t>
  </si>
  <si>
    <t>530000251100004453576</t>
  </si>
  <si>
    <t>530000231100001110117</t>
  </si>
  <si>
    <t>省寄防所科研项目间接费用绩效激励经费</t>
  </si>
  <si>
    <t>530000261100005166069</t>
  </si>
  <si>
    <t>省寄防所重大公共卫生及应急处置专项资金</t>
  </si>
  <si>
    <t>530000200000000004258</t>
  </si>
  <si>
    <t>530000251100003859283</t>
  </si>
  <si>
    <t>云南省寄生虫病防治所水电物业保障资金</t>
  </si>
  <si>
    <t>530000261100004627835</t>
  </si>
  <si>
    <t>云南省寄生虫病防治所体外诊断试剂临床试验资金</t>
  </si>
  <si>
    <t>530000261100005166210</t>
  </si>
  <si>
    <t>云南省省统筹区域传染病监测预警与应急指挥登革热管理信息子系统资金</t>
  </si>
  <si>
    <t>530000251100004323070</t>
  </si>
  <si>
    <t>530000251100003895221</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</si>
  <si>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</si>
  <si>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</si>
  <si>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</si>
  <si>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</si>
  <si>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</si>
  <si>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</si>
  <si>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</si>
  <si>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</si>
  <si>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</si>
  <si>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</si>
  <si>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</si>
  <si>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</si>
  <si>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用于2026年预算年度中发生不可预见的临时性和零星支出，按计划完成工作任务，保障部门正常履职。</t>
  </si>
  <si>
    <t>产出指标</t>
  </si>
  <si>
    <t>时效指标</t>
  </si>
  <si>
    <t>支出及时性</t>
  </si>
  <si>
    <t>&gt;=</t>
  </si>
  <si>
    <t>90</t>
  </si>
  <si>
    <t>%</t>
  </si>
  <si>
    <t>定量指标</t>
  </si>
  <si>
    <t>反映机动经费支出及时性情况。</t>
  </si>
  <si>
    <t>用于在2026年预算年度中发生不可预见的临时性和零星支出，按计划完成工作任务，保障部门正常履职。</t>
  </si>
  <si>
    <t>效益指标</t>
  </si>
  <si>
    <t>可持续影响</t>
  </si>
  <si>
    <t>疾控工作能力提升</t>
  </si>
  <si>
    <t>=</t>
  </si>
  <si>
    <t>持续提升</t>
  </si>
  <si>
    <t>定性指标</t>
  </si>
  <si>
    <t>反映疾控工作能力提升情况。</t>
  </si>
  <si>
    <t>满意度指标</t>
  </si>
  <si>
    <t>服务对象满意度</t>
  </si>
  <si>
    <t>受益对象满意度</t>
  </si>
  <si>
    <t>反映受益对象对部门工作的满意度。</t>
  </si>
  <si>
    <t>1.全方位提升疾病防控综合能力，精准化处置突发公共卫生事件，高质量科学化推进疾控事业发展，突发公共卫生事件处置率=100%，重点传染病暴发疫情处置及时率≥90%。
2.加强疾控系统人才队伍建设，疾病预防控制业务培训人次≥650人次，培训合格率≥85%，落实医疗机构疾控监督员制度试点工作，探索可复制可推广的经验。
3预防接种服务提质增效。提升免疫规划水平，落实扩大国家免疫规划。保障免疫规划业务技术指导等各项工作顺利推进，指导全省预防接种服务规范开展，保持以乡镇(街道) 为单位适龄儿童免疫规划疫苗接种率达90%以上
4.提升宣传教育能力，建立平急结合的疾控信息发布、新闻舆论引导、科学知识普及和社会宣传动员统筹推进工作机制，全年官方网站内容发布数量不少于500条，微信公众号发布消息数量不少于150条，宣贯政策法规知晓率≥85%，加强舆情监测和舆论引导，及时回应社会关切。</t>
  </si>
  <si>
    <t>数量指标</t>
  </si>
  <si>
    <t>疾病预防控制业务培训人次</t>
  </si>
  <si>
    <t>650</t>
  </si>
  <si>
    <t>人次</t>
  </si>
  <si>
    <t>反映疾控系统疾病预防控制业务培训完成培训人次情况。</t>
  </si>
  <si>
    <t>1.全方位提升疾病防控综合能力，精准化处置突发公共卫生事件，高质量科学化推进疾控事业发展，突发公共卫生事件处置率=100%，重点传染病爆发疫情处置及时率≥90%。
2.加强疾控系统人才队伍建设，疾病预防控制业务培训人次≥650人次，培训合格率≥85%，落实医疗机构疾控监督员制度试点工作，探索可复制可推广的经验。
3预防接种服务提质增效。提升免疫规划水平，落实扩大国家免疫规划。保障免疫规划业务技术指导等各项工作顺利推进，指导全省预防接种服务规范开展，保持以乡镇(街道) 为单位适龄儿童免疫规划疫苗接种率达90%以上
4.提升宣传教育能力，建立平急结合的疾控信息发布、新闻舆论引导、科学知识普及和社会宣传动员统筹推进工作机制，全年官方网站内容发布数量不少于500条，微信公众号发布消息数量不少于150条，宣贯政策法规知晓率≥85%，加强舆情监测和舆论引导，及时回应社会关切。</t>
  </si>
  <si>
    <t>对州（市）免疫规划技术指导覆盖率</t>
  </si>
  <si>
    <t>75</t>
  </si>
  <si>
    <t>反映对基层免疫规划工作技术指导的覆盖情况。</t>
  </si>
  <si>
    <t>官方网站内容发布数量</t>
  </si>
  <si>
    <t>500</t>
  </si>
  <si>
    <t>条</t>
  </si>
  <si>
    <t>反映全年官方网站内容发布情况。</t>
  </si>
  <si>
    <t>微信公众号发布消息数量</t>
  </si>
  <si>
    <t>150</t>
  </si>
  <si>
    <t>反映全年微信公众号发布消息情况。</t>
  </si>
  <si>
    <t>质量指标</t>
  </si>
  <si>
    <t>疾病预防控制业务培训合格率</t>
  </si>
  <si>
    <t>反映预算部门（单位）组织开展各类培训的合格情况。</t>
  </si>
  <si>
    <t>适龄儿童国家免疫规划疫苗接种率</t>
  </si>
  <si>
    <t>反映适龄儿童国家免疫规划疫苗接种情况。</t>
  </si>
  <si>
    <t>重点传染病暴发疫情处置及时率</t>
  </si>
  <si>
    <t>反映全省重点传染病暴发疫情的处置及时情况。</t>
  </si>
  <si>
    <t>社会效益</t>
  </si>
  <si>
    <t>突发公共卫生事件处置率</t>
  </si>
  <si>
    <t>100</t>
  </si>
  <si>
    <t>反映突发公共卫生事件处置情况。</t>
  </si>
  <si>
    <t>宣贯法律法规政策知晓率</t>
  </si>
  <si>
    <t>85</t>
  </si>
  <si>
    <t>反映疾病预防控制相关政策法规宣贯效果。</t>
  </si>
  <si>
    <t>反映受益对象对部门工作的满意度。
满意度=（满意问卷数/参与有效问卷数）*100%。</t>
  </si>
  <si>
    <t>根据国家卫生健康委、疾控局，国家外办、省外办等通知要求、带队完成其他突发传染病疫情应急处置和医疗救援等工作任务《云南省人民政府办公厅关于推动云南省疾病预防控制事业高质量发展的实施意见》：“加强面向南亚东南亚传染病防控交流合作：（十三）筑牢口岸及边境传染病防控屏障；（十四）强化跨境传染病联防联控  完善跨境传染病联防联控工作机制。定期通报传染病疫情，组织开展突发传染病疫情应急处置联合演练；（十五）加强传染病防控国际合作  积极拓展国际交流合作。深化项目合作，积极参与周边国家突发传染病疫情应急处置和医疗救援。”</t>
  </si>
  <si>
    <t>2026出访团组批次</t>
  </si>
  <si>
    <t>1.00</t>
  </si>
  <si>
    <t>次</t>
  </si>
  <si>
    <t>反映年度组织出访批次或团组的数量情况。</t>
  </si>
  <si>
    <t>根据国家卫生健康委、疾控局，国家外办、省外办等通知要求、带队完成其他突发传染病疫情应急处置和医疗救援等工作任务《云南省人民政府办公厅关于推动云南省疾病预防控制事业高质量发展的实施意见》：“加强面向南亚东南亚传染病防控交流合作：（十三）筑牢口岸及边境传染病防控屏障；（十四）强化跨境传染病联防联控  完善跨境传染病联防联控工作机制。定期通报传染病疫情，组织开展突发传染病疫情应急处置联合演练；（十五）加强传染病防控国际合作  积极拓展国际交流合作。深化项目合作，积极参与周边国家突发传染病疫情应急处置和医疗救援。</t>
  </si>
  <si>
    <t>出访任务完成率</t>
  </si>
  <si>
    <t>80</t>
  </si>
  <si>
    <t>反映出访计划完成的情况。
出访任务完成率=出访任务完成数/出访计划任务数*100%。</t>
  </si>
  <si>
    <t>南亚东南亚国家满意度</t>
  </si>
  <si>
    <t>组织开展突发传染病疫情应急处置联合演练或加强传染病防控国际合作  积极拓展国际交流合作。</t>
  </si>
  <si>
    <t>2026年通过对单位信息系统日常运维、等保、密评等工作，保障单位信息系统正常运转和信息数据安全，提高疾病防控的信息化服务能力和水平。</t>
  </si>
  <si>
    <t>信息系统正常运行时长</t>
  </si>
  <si>
    <t>8300</t>
  </si>
  <si>
    <t>小时</t>
  </si>
  <si>
    <t>反映信息系统正常运转情况。</t>
  </si>
  <si>
    <t>2026年通过对单位信息系统日常运维、等保、密评等工作，保障单位信息系统正常运转和信息数据安全，达到提高疾病防控的信息化服务能力和水平。</t>
  </si>
  <si>
    <t>信息系统故障修复时间</t>
  </si>
  <si>
    <t>&lt;=</t>
  </si>
  <si>
    <t>24</t>
  </si>
  <si>
    <t>反映信息中心运维系统故障修复效率，24小时内修复。</t>
  </si>
  <si>
    <t>信息系统正常运行时间</t>
  </si>
  <si>
    <t>年</t>
  </si>
  <si>
    <t>反映信息中心运维的信息系统正常运行时间。</t>
  </si>
  <si>
    <t>成本指标</t>
  </si>
  <si>
    <t>经济成本指标</t>
  </si>
  <si>
    <t>网络线路租用成本</t>
  </si>
  <si>
    <t>50.94</t>
  </si>
  <si>
    <t>万元</t>
  </si>
  <si>
    <t>反映省疾控中心专用网络线路租用成本控制情况</t>
  </si>
  <si>
    <t xml:space="preserve"> 按照年度业务需求及因公出国（境）计划开展因公出访工作。</t>
  </si>
  <si>
    <t>年度出国（境）次数</t>
  </si>
  <si>
    <t xml:space="preserve">反映单位对外执行交流、调研或援外等任务情况。
</t>
  </si>
  <si>
    <t>出访报告完成率</t>
  </si>
  <si>
    <t xml:space="preserve">反映出国（境）任务取得的成果和效益情况。
</t>
  </si>
  <si>
    <t>出国（境）执行任务人员满意度</t>
  </si>
  <si>
    <t xml:space="preserve">反映中心各部门对中心开展的对外交流活动的满意程度。
</t>
  </si>
  <si>
    <t>2026年做好编外人员工资保障，支持部门正常运转。</t>
  </si>
  <si>
    <t>工资福利足额发放</t>
  </si>
  <si>
    <t>95</t>
  </si>
  <si>
    <t>反映部门（单位）实际发放工资人员数量。</t>
  </si>
  <si>
    <t>部门运转</t>
  </si>
  <si>
    <t>正常运转</t>
  </si>
  <si>
    <t>反映部门（单位）运转情况。</t>
  </si>
  <si>
    <t>单位人员满意度</t>
  </si>
  <si>
    <t>反映部门（单位）人员对工资福利发放的满意程度。</t>
  </si>
  <si>
    <t>（一）食品安全风险监测：完成2026年省级食品污染物和有害因素监测任务，任务完成率不低于100%；及时发现风险隐患和薄弱环节，上报省政府食品安全办，抄送相关监管部门；对州、市疾控中心开展食品污染物和有害因素监测技术指导和培训。
（二）食物中毒防控工作：1.开展全省食源性疾病监测、食物中毒调查相关培训，使医疗卫生机构的技术人员掌握常见食物中毒的防控知识。2.开展食源性疾病监测、食物中毒调查和食品安全相关的现场工作指导和调研，提高县级疾控机构食物中毒流行病学调查能力和实验室验证水平，指导基层医疗机构开展食物中毒防控工作。3.深入宣传贯彻《中华人民共和国食品安全法》，进一步普及食品安全及食源性疾病科普知识，积极参加食品安全宣传周或全民营养周等活动，深化宣传层次，广角度、高质量地进行食品安全宣传活动，积极营造人人关注食品安全的社会氛围，提高公众自我保护能力。
（三）食品安全标准工作：通过加强食品安全标准的宣传贯彻，邀请食品安全专家对食品安全标准提供咨询指导及进行审查工作，提高公众对食品安全标准的认知水平及提升我省食品安全标准管理水平。</t>
  </si>
  <si>
    <t>食源性疾病病例监测医院数量</t>
  </si>
  <si>
    <t>1800</t>
  </si>
  <si>
    <t>家</t>
  </si>
  <si>
    <t>了解全省食源性疾病监测覆盖完成情况。</t>
  </si>
  <si>
    <t>（一）食品安全风险监测：完成2026年省级食品污染物和有害因素监测任务，任务完成率不低于100%；及时发现风险隐患和薄弱环节，上报省政府食品安全办，抄送相关监管部门；对州、市疾控中心开展食品污染物和有害因素监测技术指导和培训。
（二）食物中毒防控工作：1.开展全省食源性疾病监测、食物中毒调查相关培训，使医疗卫生机构的技术人员掌握常见食物中毒的防控知识。2.开展食源性疾病监测、食物中毒调查和食品安全相关的现场工作指导和调研，提高县级疾控机构食物中毒流行病学调查能力和实验室验证水平，指导基层医疗机构开展食物中毒防控工作。3.深入宣传贯彻《中华人民共和国食品安全法》，进一步普及食品安全及食源性疾病科普知识，积极参加食品安全宣传周或全民营养周等活动，深化宣传层次，广角度、高质量地进行食品安全宣传活动，积极营造人人关注食品安全的社会氛围，提高公众自我保护能力。
（三）食品安全标准工作：通过加强食品安全标准的宣贯，邀请食品安全专家对食品安全标准提供咨询指导及进行审查工作，提高公众对食品安全标准的认知水平及提升我省食品安全标准管理水平。</t>
  </si>
  <si>
    <t>食源性疾病培训人员数量</t>
  </si>
  <si>
    <t>120</t>
  </si>
  <si>
    <t>每年按计划对基层业务人员进行培训，指标反映基层人员能力提升的覆盖面。</t>
  </si>
  <si>
    <t>省级食品安全风险监测任务量</t>
  </si>
  <si>
    <t>800</t>
  </si>
  <si>
    <t>件</t>
  </si>
  <si>
    <t>省级食品安全风险监测任务完成情况。</t>
  </si>
  <si>
    <t>食品安全风险监测分析报告数量</t>
  </si>
  <si>
    <t>个</t>
  </si>
  <si>
    <t>隐患报告完成情况：其中分母为：计划完成数（2个），分子为：实际完成数。</t>
  </si>
  <si>
    <t>检验技术与质量控制培训人员数量</t>
  </si>
  <si>
    <t>129</t>
  </si>
  <si>
    <t>反映2026年卫生检验技术与质量控制培训完成情况。其中分母为：计划完成数，分子为：实际完成数。</t>
  </si>
  <si>
    <t>食品标准评审项目数量</t>
  </si>
  <si>
    <t>项</t>
  </si>
  <si>
    <t>评审标准项目数量。</t>
  </si>
  <si>
    <t>发放食品安全标准宣传材料数量</t>
  </si>
  <si>
    <t>1000</t>
  </si>
  <si>
    <t>份</t>
  </si>
  <si>
    <t>反映食品安全标准宣传工作完成情况。</t>
  </si>
  <si>
    <t>检验技术与质量控制培训合格率</t>
  </si>
  <si>
    <t>反映2026年卫生检验技术与质量控制培训班预期合格率完成情况。</t>
  </si>
  <si>
    <t>食源性疾病事件调查处置率</t>
  </si>
  <si>
    <t>指标反映食源性疾病事件调查处置完成情况（实际调查处置起数/报告社会影响较大事件起数*100%）</t>
  </si>
  <si>
    <t>检验技术与质量控制培训满意度</t>
  </si>
  <si>
    <t>培训人员满意情况。</t>
  </si>
  <si>
    <t>食源性疾病培训满意度</t>
  </si>
  <si>
    <t>保证培训质量，反映培训业务人员对培训的满意度。</t>
  </si>
  <si>
    <t>1.通过开展疫苗临床试验，建立完备的疫苗临床研究质量管理体系、专家团队。制定相关技术文件（SOP，制度），提高疫苗临床试验规范性。
2.开展二类疫苗配送等经营业务。保障中心疾病预防控制工作机构的正常运转和职工队伍稳定。
3.按要求完成合作项目协议的工作任务，开展疾病预防控制相关研究课题，科研课题成果发表论文10篇。
4.实验室水电正常运转，保障疾病预防控制各项实验室检测和监测工作顺利完成。</t>
  </si>
  <si>
    <t>非免疫规划疫苗配送任务完成率</t>
  </si>
  <si>
    <t>反映受疫苗生产企业委托，开展非免疫规划疫苗配送工作情况。</t>
  </si>
  <si>
    <t>艾滋病试剂非临床研究任务完成率</t>
  </si>
  <si>
    <t>指标反映承担体外诊断试剂产品非临床研究委托任务完成情况</t>
  </si>
  <si>
    <t>疫苗临床试验实施质控项目的数量</t>
  </si>
  <si>
    <t>20</t>
  </si>
  <si>
    <t>反映对在研项目开展质控，规范和保障项目现场实施质量。</t>
  </si>
  <si>
    <t>疫苗临床试验现场研究者培训人数</t>
  </si>
  <si>
    <t>人</t>
  </si>
  <si>
    <t>该指标反映疫苗临床试验机构对试验现场研究者进行培训，提高研究者专业技术能力。</t>
  </si>
  <si>
    <t>发表科研论文数量</t>
  </si>
  <si>
    <t>10</t>
  </si>
  <si>
    <t>篇</t>
  </si>
  <si>
    <t>指标反映科研相关课题成果数量。</t>
  </si>
  <si>
    <t>全年发布微信/微博信息数量</t>
  </si>
  <si>
    <t>1400</t>
  </si>
  <si>
    <t>按工作计划每天发布微信、微博公众号科普信息，全年不低于1400条。</t>
  </si>
  <si>
    <t>全年专家热线期数</t>
  </si>
  <si>
    <t>45</t>
  </si>
  <si>
    <t>期</t>
  </si>
  <si>
    <t>根据12320健康热线日常工作安排，每周四开展专家热线，邀请省级医疗卫生机构各领域专家接听12320热线，为群众提供权威、专业的健康咨询及就医指导。</t>
  </si>
  <si>
    <t>开展水样采集的监测点数量</t>
  </si>
  <si>
    <t>反映现场水样采集工作量。</t>
  </si>
  <si>
    <t>慢性病生活方式干预服务人数</t>
  </si>
  <si>
    <t>300</t>
  </si>
  <si>
    <t>1.戒烟干预服务人数100人。 2.医学营养减脂服务人数200人。</t>
  </si>
  <si>
    <t>宫颈癌病例经济负担调查数</t>
  </si>
  <si>
    <t>例</t>
  </si>
  <si>
    <t>指标反映宫颈癌病例经济负担调查完成情况。</t>
  </si>
  <si>
    <t>不明原因肝炎标本采集数</t>
  </si>
  <si>
    <t>50</t>
  </si>
  <si>
    <t>指标反映不明原因肝炎监测标本采集情况。</t>
  </si>
  <si>
    <t>完成疾病负担问卷调查数</t>
  </si>
  <si>
    <t>指标反映男性HPV感染负担调查完成情况。</t>
  </si>
  <si>
    <t>经济效益</t>
  </si>
  <si>
    <t>非免疫规划疫苗配送收入完成率</t>
  </si>
  <si>
    <t>受疫苗生产企业委托，开展非免疫规划疫苗配送，取得配送收入。按用友财务软件应收账款余额考核</t>
  </si>
  <si>
    <t>疫苗临床试验技术服务收入完成率</t>
  </si>
  <si>
    <t>该指标反映受疫苗研发企业委托，开展疫苗各期临床试验，取得技术服务收入完成情况，疫苗临床试验项目产生的经济效益。</t>
  </si>
  <si>
    <t>12320热线人工座席接通率</t>
  </si>
  <si>
    <t xml:space="preserve">反映12320热线人工座席接通的情况。
</t>
  </si>
  <si>
    <t>疫苗企业及疫苗接收单位满意度</t>
  </si>
  <si>
    <t>反映疫苗委托配送企业及疫苗接收单位满意度情况。</t>
  </si>
  <si>
    <t>慢病生活方式干预服务对象满意度</t>
  </si>
  <si>
    <t>反映慢病生活方式干预服务对象满意度情况。</t>
  </si>
  <si>
    <t>艾滋病试剂非临床研究服务满意度</t>
  </si>
  <si>
    <t>指标反映体外诊断试剂产品服务对象（厂家等）对非临床研究项目执行满意度。</t>
  </si>
  <si>
    <t>苗研中心设备购置成本控制率</t>
  </si>
  <si>
    <t>指标反映苗研中心采购设备总成本控制情况。</t>
  </si>
  <si>
    <t>1.“一病一策”确保有效控制全省传染病，到2026年底，消除麻风病危害达标反弹县（患病率大于1/10万；人口数少于30万的县，现症患者数大于3例）不超过2个，重点监测工作任务完成率≥90%。
2.预防接种服务提质增效。提升免疫规划水平，落实扩大国家免疫规划。保障免疫规划疫苗冷链运转、疫苗针对疾病监测、实验室检测、免疫规划信息系统正常运行，免疫规划业务技术指导等各项工作顺利推进，指导全省预防接种服务规范开展，保持以乡镇(街道) 为单位适龄儿童免疫规划疫苗接种率达90%以上
3.保障省内新发突发传染病的卫生应急检测工作，及时储备、更新和补充必需的检测试剂，提高现场处置突发事件的及时性和有效性，做到突发公共卫生事件处置完成率=100%，重点传染病暴发疫情处置及时率≥90%，维持无脊灰状态，脊灰病例报告数=0例。
4.持续提升疾病预防与控制能力，认真贯彻预防为主的卫生工作方针，加强对重点工作、重点任务开展培训和业务指导工作，重点培训工作任务完成率≥95%，培训合格率≥85%。</t>
  </si>
  <si>
    <t>实验室认可项目数量</t>
  </si>
  <si>
    <t>900</t>
  </si>
  <si>
    <t>反映2026年通过实验室认可的项目数量。</t>
  </si>
  <si>
    <t>1.“一病一策”确保有效控制全省传染病，到2026年底，消除麻风病危害达标反弹县（患病率大于1/10万；人口数少于30万的县，现症患者数大于3例）不超过2个，重点监测工作任务完成率≥90%。
2.预防接种服务提质增效。提升免疫规划水平，落实扩大国家免疫规划。保障免疫规划疫苗冷链运转、疫苗针对疾病监测、实验室检测、免疫规划信息系统正常运行，免疫规划业务技术指导等各项工作顺利推进，指导全省预防接种服务规范开展，保持以乡镇(街道) 为单位适龄儿童免疫规划疫苗接种率达90%以上
3.保障省内新发突发传染病的卫生应急检测工作，及时储备、更新和补充必须的检测试剂，提高现场处置突发事件的及时性和有效性，做到突发公共卫生事件处置完成率=100%，重点传染病暴发疫情处置及时率≥90%，维持无脊灰状态，脊灰病例报告数=0例。
4.持续提升疾病预防与控制能力，认真贯彻预防为主的卫生工作方针，加强对重点工作、重点任务开展培训和业务指导工作，重点培训工作任务完成率≥95%，培训合格率≥85%。</t>
  </si>
  <si>
    <t>免疫规划疫苗配送任务完成率</t>
  </si>
  <si>
    <t>反映开展全省免疫规划疫苗的配送工作任务完成情况。</t>
  </si>
  <si>
    <t>学生营养工作能力提升培训人数</t>
  </si>
  <si>
    <t>反映基层业务人员业务能力提升培训人数。</t>
  </si>
  <si>
    <t>实践技能考务工作完成率</t>
  </si>
  <si>
    <t>指标反映当年参加公卫医师实践技能执业（助理）医师考试考务工作完成情况。</t>
  </si>
  <si>
    <t>公卫医师规范化培训招生人数</t>
  </si>
  <si>
    <t>8</t>
  </si>
  <si>
    <t>指标反映公卫医师规范化培训人数。</t>
  </si>
  <si>
    <t>学生营养工作指导覆盖州（市）个数</t>
  </si>
  <si>
    <t>反映农村义务教育学生营养健康监测和技术指导覆盖州（市）个数。</t>
  </si>
  <si>
    <t>爱国卫生、健康县城建设指导县数</t>
  </si>
  <si>
    <t>反映爱国卫生、健康县城建设技术指导县（市、区）覆盖情况。</t>
  </si>
  <si>
    <t>麻风病防治知识培训人数</t>
  </si>
  <si>
    <t>反映对麻风防治工作人员培训人数。</t>
  </si>
  <si>
    <t>消除麻风病危害工作质量控制县数</t>
  </si>
  <si>
    <t>14</t>
  </si>
  <si>
    <t>反映全省各地消除麻风病危害工作进展及质量控制情况。</t>
  </si>
  <si>
    <t>居民健康档案管理指导县数</t>
  </si>
  <si>
    <t>反映居民健康档案管理业务指导县（市、区）覆盖情况。</t>
  </si>
  <si>
    <t>放射工作人员职业健康检查人次数</t>
  </si>
  <si>
    <t>11000</t>
  </si>
  <si>
    <t>指标反映开展放射工作人员职业健康检查工作量。</t>
  </si>
  <si>
    <t>免疫规划工作人员培训人数</t>
  </si>
  <si>
    <t>250</t>
  </si>
  <si>
    <t>指标反映对基层疾控中心免疫规划业务技术人员培训人次数。</t>
  </si>
  <si>
    <t>指标反映对基层免疫规划工作技术指导的覆盖面。州（市）免疫规划技术指导覆盖率=完成州（市）免疫规划技术指导数/16×100%。</t>
  </si>
  <si>
    <t>AFP病例病毒分离培养标本量</t>
  </si>
  <si>
    <t>指标反映免疫规划实验室AFP病例标本病毒分离培养标本检测量。</t>
  </si>
  <si>
    <t>重点职业病监测常规数据覆盖率</t>
  </si>
  <si>
    <t>92</t>
  </si>
  <si>
    <t>反映职业健康常规监测覆盖情况，职业健康常规监测覆盖率=完成监测的县区数/全省129个县区数×100%。</t>
  </si>
  <si>
    <t>职业病诊断鉴定人数</t>
  </si>
  <si>
    <t>15</t>
  </si>
  <si>
    <t>该指标反映省级职业病诊断鉴定工作量。</t>
  </si>
  <si>
    <t>指标反映适龄儿童国家免疫规划疫苗接种情况。</t>
  </si>
  <si>
    <t>免疫规划工作人员培训合格率</t>
  </si>
  <si>
    <t>指标反映对基层疾控中心免疫规划业务技术人员培训合格情况。</t>
  </si>
  <si>
    <t>麻风病防治知识培训合格率</t>
  </si>
  <si>
    <t>麻风病防治知识培训效果，分母为参训学员人数，分子为培训合格学员人数。</t>
  </si>
  <si>
    <t>公卫医师规范化培训考核合格率</t>
  </si>
  <si>
    <t>指标反映公卫医师规范化培训阶段学员考核合格率。</t>
  </si>
  <si>
    <t>学生营养工作培训人员合格率</t>
  </si>
  <si>
    <t>反映基层业务人员业务能力提升培训合格率。</t>
  </si>
  <si>
    <t>维持无脊灰状态/脊灰病例报告数</t>
  </si>
  <si>
    <t>0</t>
  </si>
  <si>
    <t>指标反映维持和巩固无脊灰状态的成效。</t>
  </si>
  <si>
    <t>突发公共卫生事件处置完成率</t>
  </si>
  <si>
    <t>科普平台阅读量增长率</t>
  </si>
  <si>
    <t>反映中心健康科普宣传覆盖率增长情况。</t>
  </si>
  <si>
    <t>学生营养工作培训人员满意度</t>
  </si>
  <si>
    <t>反映基层业务人员培训满意度。</t>
  </si>
  <si>
    <t>麻风病防治知识培训学员满意度</t>
  </si>
  <si>
    <t>培训学员满意度，分母为参训学员人数，分子为参训学员满意度打分。</t>
  </si>
  <si>
    <t>公卫医师规范化培训学员满意度</t>
  </si>
  <si>
    <t>指标反映公卫医师规范化学员满意度。</t>
  </si>
  <si>
    <t>免疫规划业务培训对象满意度</t>
  </si>
  <si>
    <t>指标反映基层疾控中心免疫规划业务技术人员参与省级培训的满意情况。</t>
  </si>
  <si>
    <t>公卫医师实践技能考试现场满意度</t>
  </si>
  <si>
    <t>98</t>
  </si>
  <si>
    <t>指标反映当年参加公卫医师实践技能执业（助理）医师考试的考生满意度。</t>
  </si>
  <si>
    <t>考试基地设备购置成本控制率</t>
  </si>
  <si>
    <t>指标反映公卫医师实践技能考试采购设备（试剂）总成本控制情况。</t>
  </si>
  <si>
    <t>认真落实鼠疫、地方病、人兽共患病、病毒性疾病、不明原因猝死监测防控任务，加强培训和督导，做好风险评估和应急准备。及时发现可能发生的传染病和流行病，将控制在最小规模和最小损失，确保人民身体健康。1.鼠疫：突出鼠疫应急处置和跨境联防联控两项重点工作，加强培训与健康教育，以科研带动防治，监测与防控相结合，切实保障人民身体健康。2.地方病：继续开展地方病监测评价，做到全覆盖，科学评估防治成果；加强地方病健康教育，提升病区群众防病意识，促使健康相关行为形成；积极开展地方病患者治疗管理，做到应治尽治。3.人兽共患病：完成布病高危人群调查、病例早筛、病例管理、钩体病宿主动物调查等监测任务，及时有效处置布病突发和暴发疫情，通过培训提升基层专业技术人员应对人兽共患病疫情的能力，开展健康教育工作，提升布病职业人群防治知识知晓率。4.自然疫源性病毒性疾病：提高云南省各州（市）自然疫源性病毒性疾病疫情处置能力、健全云南省自然疫源性病毒性疾病定点监测网。在全省范围内监测狂犬病、发热伴血小板减少综合征，设立8个流行性出血热监测点以定点监测工作带动防控工作，防止自然疫源性病毒性疾病在全省的蔓延和暴发流行。5.进一步提升突发疫情和重大自然灾害应急处置能力。认真落实各病种监测防治任务，加强培训和督导，做好风险评估和应急准备。进一步提升监测预警敏感性，进一步提升突发疫情和重大自然灾害应急处置能力。7.支持团队能力增强及科研课题相关研究，团队建设上包括支持人才及其团队成员进修学习、参加国内外学术会议等。</t>
  </si>
  <si>
    <t>完成发表科研论文情况</t>
  </si>
  <si>
    <t>根据相关课题的任务书完成计划至少15篇相关论文。</t>
  </si>
  <si>
    <t>认真落实鼠疫、地方病、人兽共患病、病毒性疾病、不明原因猝死监测防控任务，加强培训和督导，做好风险评估和应急准备。及时发现可能发生的传染病和流行病，将控制在最小规模和最小损失，确保人民身体健康。1.鼠疫：突出鼠疫应急处置和跨境联防联控两项重点工作，加强培训与健康教育，以科研带动防治，监测与防控相结合，切实保障人民身体健康。2.地方病：继续开展地方病监测评价，做到全覆盖，科学评估防治成果；加强地方病健康教育，提升病区群众防病意识，促使健康相关行为形成；积极开展地方病患者治疗管理，做到应治尽治。3.人兽共患病：完成布病高危人群调查、病例早筛、病例管理、钩体病宿主动物调查等监测任务，及时有效处置布病突发和暴发疫情，通过培训提升基层专业技术人员应对人兽共患病疫情的能力，开展健康教育工作，提升布病职业人群防治知识知晓率。4.自然疫源性病毒性疾病：提高云南省各州市自然疫源性病毒性疾病疫情处置能力、健全云南省自然疫源性病毒性疾病定点监测网。在全省范围内监测狂犬病、发热伴血小板减少综合征，设立8个流行学出血热监测点以定点监测工作带动防控工作，防止自然疫源性病毒性疾病在全省的蔓延和暴发流行。5.进一步提升突发疫情和重大自然灾害应急处置能力。认真落各病种监测防治任务，加强培训和督导，做好风险评估和应急准备。进一步提升监测预警敏感性，进一步提升突发疫情和重大自然灾害应急处置能力。7.持团队能力增强及科研课题相关研究，团队建设上包括支持人才及其团队成员进修学习、参加国内外学术会议等。</t>
  </si>
  <si>
    <t>培养研究生及本科生情况</t>
  </si>
  <si>
    <t>7</t>
  </si>
  <si>
    <t>根据相关课题的任务书完成计划至少培养7人。</t>
  </si>
  <si>
    <t>完成标本采集数情况</t>
  </si>
  <si>
    <t>2500</t>
  </si>
  <si>
    <t>根据相关课题的任务书现场采集不少于2500份标本。</t>
  </si>
  <si>
    <t>基因测量扩增测序</t>
  </si>
  <si>
    <t>组</t>
  </si>
  <si>
    <t>对病人进行直肠病原采样，获取虫卵样本；获取3个村可疑环境的钉螺及拟钉螺样本。对样本进行DNA提取后；对目标基因进行扩增和测序。</t>
  </si>
  <si>
    <t>完成入村螺类调查情况</t>
  </si>
  <si>
    <t>完成3个村的可疑环境进行钉螺和拟钉螺的查螺工作。</t>
  </si>
  <si>
    <t>鼠疫疫源地生境调查情况</t>
  </si>
  <si>
    <t>对鼠疫疫源地生境调查情况。</t>
  </si>
  <si>
    <t>完成分离鉴定鼠疫噬菌体情况</t>
  </si>
  <si>
    <t>反映实验结果获得噬菌体数量情况。</t>
  </si>
  <si>
    <t>不明原因猝死病区样本检测完成率</t>
  </si>
  <si>
    <t>病区人群样本检测完成率达100%。</t>
  </si>
  <si>
    <t>疾病防治现场调查及督导情况</t>
  </si>
  <si>
    <t>40</t>
  </si>
  <si>
    <t>开展云南不明原因猝死督导及现场调查至少3次；至少开展5次（覆盖3个州（市）、10个以上重点县）地方病调研或专题调查、指导；鼠疫：每年派5个工作组随机对2个地州各2-3个县市现场督导；狂犬病现场技术指导2次、流行性出血热现场技术指导4次；布鲁氏菌病：至少50%的省级监测点（30个）不少于1次，2个国家级监测点不少于2次；钩体病：5个省级监测点不少于11次，督导次数不少于40次。</t>
  </si>
  <si>
    <t>组织全省疾病防控专业人员培训</t>
  </si>
  <si>
    <t>组织云南不明原因猝死病区10个州（市）25个病区县专业人员培训，培训不少于60人；开展地方病防治培训不少于80人次；开展鼠疫实验室检测技术及生物安全培训50人次；举办以布病为主的人兽共患病培训项目，计划培训120人次。</t>
  </si>
  <si>
    <t>组织卫生应急队伍培训演练情况</t>
  </si>
  <si>
    <t>1.0</t>
  </si>
  <si>
    <t>开展卫生应急培训或演练（拉练）1次，提高队员的个人综合素质和队伍的整体实力</t>
  </si>
  <si>
    <t>鼠疫流行风险疫源县监测抽查情况</t>
  </si>
  <si>
    <t>对有动物鼠疫流行风险的疫源县抽查15个州（市）20个县开展监测工作</t>
  </si>
  <si>
    <t>流行性出血热疫苗应急接种情况</t>
  </si>
  <si>
    <t>流行性出血热疫苗应急接种情况督导至少1次</t>
  </si>
  <si>
    <t>申请专利数情况</t>
  </si>
  <si>
    <t>至少获得1项实用新型专利或1项外观专利。</t>
  </si>
  <si>
    <t>流行性出血热个案调查完成率</t>
  </si>
  <si>
    <t>完成16个州（市）流行性出血热个案调查表。</t>
  </si>
  <si>
    <t>狂犬病个案调查完成率</t>
  </si>
  <si>
    <t>完成16个州（市）狂犬病个案调查表。</t>
  </si>
  <si>
    <t>鼠疫疫情处置率</t>
  </si>
  <si>
    <t>对有鼠疫疫情发生的县开展疫情处置。开展以预防性灭鼠为主的鼠疫防治联防工作，巩固鼠疫的区域和行业联防工作成效。</t>
  </si>
  <si>
    <t>监测任务覆盖率</t>
  </si>
  <si>
    <t>对鼠疫15个州（市）104个县（市）进行疾病监测；对流行性出血热3个县、市（监测点祥云县、姚安县和泸西县）和13个州（市）下辖市、县进行疾病监测；对狂犬病全省129个县、市进行疾病监测。</t>
  </si>
  <si>
    <t>服务对象健康教育知晓率</t>
  </si>
  <si>
    <t>监测点开展疫情监测、早期病例筛查、病例管理、健康教育等工作。</t>
  </si>
  <si>
    <t>巩固血吸虫病控制效果</t>
  </si>
  <si>
    <t>不出现阳性指标</t>
  </si>
  <si>
    <t>包括巩固血吸虫病控制效果，不出现阳性指标。</t>
  </si>
  <si>
    <t>疫情、公卫突发事件报告处置率</t>
  </si>
  <si>
    <t>对疫情、公共卫生突发事件及时报告处置。</t>
  </si>
  <si>
    <t>菌毒株规范保存率</t>
  </si>
  <si>
    <t>我所负责全省鼠疫、布鲁氏菌病。有专门的菌种库，制定专门操作、保管、运输规范管理流程。</t>
  </si>
  <si>
    <t>猝死标本保存完好率</t>
  </si>
  <si>
    <t>检测包括尸检标本病理和毒理学研究，生物标本的病原学检测，心肌病遗传基因检测，三大常规、血生化和心肌酶等指标检测，野生菌标本的采集、鉴定和检测，环境标本检测（重金属、微量元素）等。同时，由省地病所对现有的3000多份标本进行分类保存，适时开展标本检测。</t>
  </si>
  <si>
    <t>卫生应急物资装备完好率</t>
  </si>
  <si>
    <t>定期对卫生应急物资装备进行更新、补充、维护和管理</t>
  </si>
  <si>
    <t>随机问卷调查满意度</t>
  </si>
  <si>
    <t>开展狂犬病、流行性出血热疾病的监测、督导、调查、疫情处置和技术指导等工作经验的分析总结，随机对我所负责的疾病县区疾控人员50名开展满意度问卷调查。</t>
  </si>
  <si>
    <t>地方病防治培训受训人员满意度</t>
  </si>
  <si>
    <t>认真组织开展全省地方病防治专业人员培训，受训人员满意度达到85%以上。</t>
  </si>
  <si>
    <t>鼠疫防治培训受训人员满意度</t>
  </si>
  <si>
    <t>组织开展全省鼠疫防治专业人员培训，受训人员满意度达到85%以上。</t>
  </si>
  <si>
    <t>人兽共患病防治培训人员满意度</t>
  </si>
  <si>
    <t>举办人兽共患病监测防治技术培训班，受训人员满意度达到85%以上。</t>
  </si>
  <si>
    <t>生态环境成本指标</t>
  </si>
  <si>
    <t>试剂耗材损毁污染情况</t>
  </si>
  <si>
    <t>保存完好无污染</t>
  </si>
  <si>
    <t>反映实验室试剂药品等保存情况。</t>
  </si>
  <si>
    <t>鼠布炭病原操作的生物安全保障</t>
  </si>
  <si>
    <t>根据相关课题的任务书完成。</t>
  </si>
  <si>
    <t>满足2026年新中心呈贡新址同时开展科学实验、办公正常运转的后勤保障需求；BSL-3实验室的运转、安保需求；科研课题相关研究，团队建设上包括支持人才及其团队成员进修学习、参加国内外学术会议、提升学历等。2026年加强实验室特别是生物安全三级实验室管理及运行维护，适时推进呈贡新址实验室备案工作，加速推进云南省鼠疫实验室研究平台建设，提升全所生物安全水平。</t>
  </si>
  <si>
    <t>消防维保次数</t>
  </si>
  <si>
    <t>96</t>
  </si>
  <si>
    <t>反映每年消防维保次数的情况。</t>
  </si>
  <si>
    <t>物业管理面积</t>
  </si>
  <si>
    <t>10000</t>
  </si>
  <si>
    <t>平方米</t>
  </si>
  <si>
    <t>反映物业管理合同约定的服务区域、办公区域室内外（含绿化）面积之和。</t>
  </si>
  <si>
    <t>根据单位的任务完成30人研究生和本科生培养。</t>
  </si>
  <si>
    <t>卫生保洁合格情况</t>
  </si>
  <si>
    <t>反映卫生保洁检查验收合格的情况。卫生保洁合格率=卫生保洁检查验收合格次数/卫生保洁总次数*100%</t>
  </si>
  <si>
    <t>零星修缮（维修）及时率</t>
  </si>
  <si>
    <t>反映零星修缮（维修）及时的情况。零星修缮（维修）及时率=在规定时间内完成零星修缮（维修）数量/报修数量*100%</t>
  </si>
  <si>
    <t>物管人员签订合同并培训率</t>
  </si>
  <si>
    <t>反映物管人员中签订合同并参与培训的情况。物管人员签订合同并培训的人数占比=物管人员中签订合同并参与培训的人数/物管人员总数*100%</t>
  </si>
  <si>
    <t>做好2026年单位日常保洁工作、实验室器皿清洁、鼠疫菌种库P3实验室设备维护，维持单位正常运转及实验室工作顺利开展。</t>
  </si>
  <si>
    <t>P3实验室设备维修维护完成率</t>
  </si>
  <si>
    <t>反映P3实验室设备维修维护情况。P3实验室设备维修维护完成率=维护（修）设备数/设备数*100%</t>
  </si>
  <si>
    <t>卫生保洁合格率</t>
  </si>
  <si>
    <t>物管人员培训情况</t>
  </si>
  <si>
    <t>反映物管人员签订合同并参与培训的情况。物管人员签订合同并培训的人数占比=物管人员中签订合同并参与培训的人数/物管人员总数*100%</t>
  </si>
  <si>
    <t>服务受益人员满意度</t>
  </si>
  <si>
    <t>反映保洁、绿化、设备维护服务受益人员满意程度。</t>
  </si>
  <si>
    <t>保证部门正常履职</t>
  </si>
  <si>
    <t>编外人员工作任务按时完成率</t>
  </si>
  <si>
    <t>年度按时完成率≥95%。</t>
  </si>
  <si>
    <t>单位运转</t>
  </si>
  <si>
    <t>反映部门（单位）正常运转情况。</t>
  </si>
  <si>
    <t>接受服务的受益人群满意程度。</t>
  </si>
  <si>
    <t>1、完成市政污水中吗啡来源辨析。
2、评估全国36个重点城市物质滥用的流行情况，分析成瘾性物质的整体滥用情况、分布特征。
3、评估云南省内部分重点城市物质滥用的流行情况，逐步建立成瘾性物质的监测网络。
4、国家级美沙酮维持治疗工作每年举办4期培训班，每期不少于24学时、培训人数160人，提升工作人员业务能力和管理能力。
5、云南省边疆民族地区科学禁酒科普服务基层活动计划通过科普讲座、科普展览、科普剧、生活技能训练等多种方式，开展系列科普宣传，覆盖200人次目标人群。
6、完成单位能力建设、选派中层及单位职工外出参加进修培训，完成单位宿舍防火门升级改造、消防系统提升、综合楼地下管道维修维护工作。</t>
  </si>
  <si>
    <t>完成样本采集检测份数</t>
  </si>
  <si>
    <t>完成年度150份样本采集和检测工作。</t>
  </si>
  <si>
    <t>1、完成市政污水中吗啡来源辨析。
2、评估全国36个重点城市物质滥用的流行情况，分析成瘾性物质的整体滥用情况、分布特征。
3、评估云南省内部分重点城市物质滥用的流行情况，逐步建立成瘾性物质的监测网络。
4、国家级美沙酮维持治疗工作每年举4期培训班，每期不少于24学时、培训人数160人，提升工作人员业务能力和管理能力。
5、云南省边疆民族地区科学禁酒科普服务基层活动计划通过科普讲座、科普展览、科普剧、生活技能训练等多种方式，开展系列科普宣传，覆盖200人次目标人群。
6、完成单位能力建设、选派中层及单位职工外出参加进修培训，完成单位宿舍防火门升级改造、消防系统提升、综合楼地下管道维修维护工作。</t>
  </si>
  <si>
    <t>培训参加人次</t>
  </si>
  <si>
    <t>160</t>
  </si>
  <si>
    <t>反映预算部门（单位）组织开展各类培训的人次。</t>
  </si>
  <si>
    <t>培训学时</t>
  </si>
  <si>
    <t>学时</t>
  </si>
  <si>
    <t>计划举行4期培训班，每期不少于24学时。</t>
  </si>
  <si>
    <t>开展科普宣传活动覆盖人次数</t>
  </si>
  <si>
    <t>200</t>
  </si>
  <si>
    <t>反映年度开展科普宣传活动次数。</t>
  </si>
  <si>
    <t>单位能力建设效果明显提升</t>
  </si>
  <si>
    <t>中长期</t>
  </si>
  <si>
    <t>完成单位消防系统提升、防火门改造、办公楼地下排水管道升级改造。</t>
  </si>
  <si>
    <t>培训对象满意度</t>
  </si>
  <si>
    <t>反映年度服务对象满意度的情况。</t>
  </si>
  <si>
    <t>美沙酮维持治疗人月均成本</t>
  </si>
  <si>
    <t>元</t>
  </si>
  <si>
    <t>云南省药物依赖防治研究所美沙酮维持治疗成本。</t>
  </si>
  <si>
    <t>完成疫情数据管理、分析和报告，完善应急物资配备、开展应急队伍培训/演练，提升队伍应急处置能力，保障突发公共卫生事件、新发再发传染病和各种自然灾害有效处置；加强登革热等传媒传染病媒介和疾病监测工作，提升全省技术人员防控技术能力，规范和有效开展暴发疫情现场处置，为更好服务人民群众身体健康奠定坚实基础。组织开展土食源性寄生虫病防治与监测，加强对各级专业人员寄生虫病防治技术培训，全省人群土源性线虫病总感染率控制在10%以下，控制重点地区食源性寄生虫病疫情暴发。维持灵敏的疟疾监测和响应体系，提升防控队伍能力，针对重点地区和重点人群开展重点防控，加强高风险地区联防联控，维持全省无本地病例、防止输入性疟疾引发再传播，持续巩固消除疟疾成果；提升实验室综合能力，保障实验室正常运转和生物安全，为虫媒传染病监测和检测提供有效支撑。</t>
  </si>
  <si>
    <t>寄生虫及虫媒病毒性疾病周报期数</t>
  </si>
  <si>
    <t>反映疫情动态监测周分析工作情况。</t>
  </si>
  <si>
    <t>完成疫情数据管理、分析和报告，完善应急物资配备、开展应急队伍培训/演练，提升队伍应急处置能力，保障突发公共卫生事件、新发再发传染病和各种自然灾害有效处置；加强登革热等传媒传染病媒介和疾病监测工作，提升全省技术人员防控技术能力，规范和有效开展暴发疫情现场处置，为更好服务人民群众身体健康奠定坚实基础。组织开展土食源性寄生虫病防治与监测，加强对各级专业人员寄生虫病防治技术培训，全省人群土源性线虫病总感染率控制在10%以下，控制重点地区食源性寄生虫病疫情暴发。维持灵敏的疟疾监测和响应体系，提升防控队伍能力，针对重点地区和重点人群开展重点防控，加强高风险地区联防联控，维持全省无本地病例、防止输入性疟疾引起再传播，持续巩固消除疟疾成果；提升实验室综合能力，保障实验室正常运转和生物安全，为虫媒传染病监测和检测提供有效支撑。</t>
  </si>
  <si>
    <t>应急队员培训暨演练期数</t>
  </si>
  <si>
    <t>反映提升应急队伍应急处置能力情况。</t>
  </si>
  <si>
    <t>登革热媒介与病例监测月度简报</t>
  </si>
  <si>
    <t>12</t>
  </si>
  <si>
    <t>年内由省级根据每月收集的数据和信息，完成12期月度简报。</t>
  </si>
  <si>
    <t>登革热重点地区质量抽检和指导</t>
  </si>
  <si>
    <t>16</t>
  </si>
  <si>
    <t>年内完成登革热重点地区媒介和病例监测技术等质量抽检和指导16县次。</t>
  </si>
  <si>
    <t>全省寄生虫病防治技能竞赛培训班</t>
  </si>
  <si>
    <t>举办2025年云南省寄生虫病防治技能竞赛培训班，80人参加，共计10天。</t>
  </si>
  <si>
    <t>科研-国家级媒介按蚊监测点数量</t>
  </si>
  <si>
    <t>按照《国家媒介按蚊监测点2024年工作方案》的工作要求云南省要求完成3个国家监测点的工作。</t>
  </si>
  <si>
    <t>科研项目-发表论文数</t>
  </si>
  <si>
    <t>完成科研论文4篇。</t>
  </si>
  <si>
    <t>维持全省无本地疟疾病例报告</t>
  </si>
  <si>
    <t>0.00</t>
  </si>
  <si>
    <t>维持全省无本地疟疾病例报告。</t>
  </si>
  <si>
    <t>土食源性寄生虫病监测技术培训班</t>
  </si>
  <si>
    <t>举办2026年云南省土食源性寄生虫病监测技术培训班，100人参加，共计5天。</t>
  </si>
  <si>
    <t>疫情处置率</t>
  </si>
  <si>
    <t>年内省级对重点地区发生的突发疫情派员赴现场给予处置技术指导。</t>
  </si>
  <si>
    <t>分管疫情24小时内上报率</t>
  </si>
  <si>
    <t>反映甲类管理法定传染病2小时内上报、乙类丙类管理法定传染病24小时内上报情况。</t>
  </si>
  <si>
    <t>突发公共卫生事件处置参与率</t>
  </si>
  <si>
    <t>根据项目书及有效处置突发公共卫生事件，保障百姓生命财产安全情况。</t>
  </si>
  <si>
    <t>培训班结束时，对培训对象开展满意度调查。了解培训需求，促进培训质量改进和提升。</t>
  </si>
  <si>
    <t>为满足系统正常运行维护，为日常的疟疾、登革热、蠕虫原虫寄生虫病的宣传教育、信息发布等提供权威、准确、及时的平台，开展二级等保测评，并根据二级等保要求需租赁相应承载能力的云主机、云安全日志审计、云下一代防火墙、云主机存储等功能，同时委托一家具有专业运维资质的科技公司，对网站的日常运行开展运维工作，对发现的各种漏洞及时通过补丁解决问题。以便满足系统的正常、安全运转。</t>
  </si>
  <si>
    <t>二级保护评测通过数</t>
  </si>
  <si>
    <t>通过2项。</t>
  </si>
  <si>
    <t>保证单位网络安全运行</t>
  </si>
  <si>
    <t>网络被攻击次数。</t>
  </si>
  <si>
    <t>服务对象满意度。</t>
  </si>
  <si>
    <t>保障我所突发公共卫生事件、新发再发传染病和各种自然灾害有效处置；加强登革热等传媒传染病媒介和疾病监测工作，提升全省技术人员防控技术能力，规范和有效开展暴发疫情现场处置，为更好服务人民群众身体健康奠定坚实基础。组织开展土食源性寄生虫病防治与监测，加强对各级专业人员寄生虫病防治技术培训，全省人群土源性线虫病总感染率控制在10%以下，为控制重点地区食源性寄生虫病疫情暴发提供普洱办公区、昆明呈贡办公区后勤物业、水电等保障工作。</t>
  </si>
  <si>
    <t>普洱呈贡物业安保全年值守率</t>
  </si>
  <si>
    <t>年内普洱、呈贡办公区365天均实现有人值守，确保办公区安全。</t>
  </si>
  <si>
    <t>保障我所突发公共卫生事件、新发再发传染病和各种自然灾害有效处置；加强登革热等传媒传染病媒介和疾病监测工作，提升全省技术人员防控技术能力，规范和有效开展暴发疫情现场处置，为更好服务人民群众身体健康奠定坚实基础。组织开展土食源性寄生虫病防治与监测，加强对各级专业人员寄生虫病防治技术培训，全省人群土源性线虫病总感染率控制在10%以下，控制重点地区食源性寄生虫病疫情暴发提供普洱办公区、昆明呈贡办公区后勤物业、水电等保障工作。</t>
  </si>
  <si>
    <t>普洱呈贡自来水供应电力供应率</t>
  </si>
  <si>
    <t>年内普洱、呈贡办公区365天自来水供应不间断、电力供应不间断，以确保疟疾、登革热等虫媒传染病防控工作正常有序开展。</t>
  </si>
  <si>
    <t>传染病工作到位降低疾病发生率</t>
  </si>
  <si>
    <t>保障疟疾、登革热等虫媒传染病防控工作的开展。</t>
  </si>
  <si>
    <t>单位职工及老百姓满意度</t>
  </si>
  <si>
    <t>单位职工办公、实验室能够365天不间断开展，确保疟疾、登革热等虫媒传染病防控工作的正常开展。</t>
  </si>
  <si>
    <t>成本控制额度</t>
  </si>
  <si>
    <t>厉行节约，控制成本开支。</t>
  </si>
  <si>
    <t>因云南省边境地区阳性按蚊跨境传播的风险持续存在，为持续巩固消除疟疾成果，提升防控队伍能力，需聘请劳务派遣人员。</t>
  </si>
  <si>
    <t>单位保障劳务派遣人员人数</t>
  </si>
  <si>
    <t>11</t>
  </si>
  <si>
    <t>根据单位工作需要，劳务派遣人数需求量为11人左右，达到10人得满分。</t>
  </si>
  <si>
    <t>单位劳务派遣人员工资发放及时率</t>
  </si>
  <si>
    <t>每月25日前足额发放当月工资。</t>
  </si>
  <si>
    <t>劳务派遣人员做好本职工作，为科室正常运转贡献力量。</t>
  </si>
  <si>
    <t>劳务派遣人员服务对象的满意度</t>
  </si>
  <si>
    <t>劳务派遣人员年度民主测评结果为合格及以上。</t>
  </si>
  <si>
    <t>劳务派遣人员经济成本支出</t>
  </si>
  <si>
    <t>72</t>
  </si>
  <si>
    <t>每年劳务派遣人员工资、社保费、代理费等经济成本每年不超过72万元。</t>
  </si>
  <si>
    <t>预算06表</t>
  </si>
  <si>
    <t>2026年政府性基金预算支出预算表</t>
  </si>
  <si>
    <t>政府性基金预算支出</t>
  </si>
  <si>
    <t>云南省疾病预防控制局不涉及政府性基金预算支出。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</si>
  <si>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</si>
  <si>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</si>
  <si>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</si>
  <si>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</si>
  <si>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</si>
  <si>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</si>
  <si>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</si>
  <si>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</si>
  <si>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</si>
  <si>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</si>
  <si>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</si>
  <si>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</si>
  <si>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公务用车加油费</t>
  </si>
  <si>
    <t>C23120302 车辆加油、添加燃料服务</t>
  </si>
  <si>
    <t>公务用车保险费</t>
  </si>
  <si>
    <t>C1804010201 机动车保险服务</t>
  </si>
  <si>
    <t>便携式计算机</t>
  </si>
  <si>
    <t>A02010108 便携式计算机</t>
  </si>
  <si>
    <t>台</t>
  </si>
  <si>
    <t>A3复印纸</t>
  </si>
  <si>
    <t>A05040101 复印纸</t>
  </si>
  <si>
    <t>包</t>
  </si>
  <si>
    <t>A4复印纸</t>
  </si>
  <si>
    <t>台式计算机</t>
  </si>
  <si>
    <t>A02010105 台式计算机</t>
  </si>
  <si>
    <t>彩色打印机</t>
  </si>
  <si>
    <t>A02021002 A3彩色打印机</t>
  </si>
  <si>
    <t>信访接待室打印机</t>
  </si>
  <si>
    <t>A02021001 A3黑白打印机</t>
  </si>
  <si>
    <t>办公椅</t>
  </si>
  <si>
    <t>A05010301 办公椅</t>
  </si>
  <si>
    <t>办公桌</t>
  </si>
  <si>
    <t>A05010201 办公桌</t>
  </si>
  <si>
    <t>笔记本（用于党员统计系统）</t>
  </si>
  <si>
    <t>茶几</t>
  </si>
  <si>
    <t>A05010204 茶几</t>
  </si>
  <si>
    <t>信访接待室复印机</t>
  </si>
  <si>
    <t>A02020100 复印机</t>
  </si>
  <si>
    <t>办公软件</t>
  </si>
  <si>
    <t>A08060301 基础软件</t>
  </si>
  <si>
    <t>印刷服务</t>
  </si>
  <si>
    <t>C2309019999 其他印刷服务</t>
  </si>
  <si>
    <t>沙发</t>
  </si>
  <si>
    <t>A05010401 三人沙发</t>
  </si>
  <si>
    <t>信访接待室电脑</t>
  </si>
  <si>
    <t>电梯</t>
  </si>
  <si>
    <t>A02051227 电梯</t>
  </si>
  <si>
    <t>扩大国家免疫-采购预防接种异常反映补偿保险</t>
  </si>
  <si>
    <t>C18049900 其他保险服务</t>
  </si>
  <si>
    <t>实验室数据处理及示教桌</t>
  </si>
  <si>
    <t>A05010200 台、桌类</t>
  </si>
  <si>
    <t>批</t>
  </si>
  <si>
    <t>重点急性传染病应急检测试剂耗材储备(含样本基因测序）</t>
  </si>
  <si>
    <t>A07020000 医药品</t>
  </si>
  <si>
    <t>实验室数据处理及示教椅</t>
  </si>
  <si>
    <t>A05010300 椅凳类</t>
  </si>
  <si>
    <t>公务用车燃油费</t>
  </si>
  <si>
    <t>公务用车维修保养费</t>
  </si>
  <si>
    <t>C23120300 车辆维修和保养服务</t>
  </si>
  <si>
    <t>行政办公室保密柜</t>
  </si>
  <si>
    <t>A05010504 保密柜</t>
  </si>
  <si>
    <t>复印纸</t>
  </si>
  <si>
    <t>物业管理服务</t>
  </si>
  <si>
    <t>C21040000 物业管理服务</t>
  </si>
  <si>
    <t>2026年信息系统等保测评和密评服务采购</t>
  </si>
  <si>
    <t>C16060000 测试评估认证服务</t>
  </si>
  <si>
    <t>电信互联网专线租用服务</t>
  </si>
  <si>
    <t>C17010200 网络接入服务</t>
  </si>
  <si>
    <t>二类疫苗配送车辆加油费</t>
  </si>
  <si>
    <t>二类疫苗配送车辆维修费</t>
  </si>
  <si>
    <t>二类疫苗配送车辆保险费</t>
  </si>
  <si>
    <t>物业管服务</t>
  </si>
  <si>
    <t>C21040001 物业管理服务</t>
  </si>
  <si>
    <t>危化品试剂柜</t>
  </si>
  <si>
    <t>A05000000 家具和用具</t>
  </si>
  <si>
    <t>狂犬病、发热伴血小板减少综合征测序及引物合成委托业务</t>
  </si>
  <si>
    <t>C99000000 其他服务</t>
  </si>
  <si>
    <t>流行性出血热宏转录测序委托业务</t>
  </si>
  <si>
    <t>地方病赶酸仪</t>
  </si>
  <si>
    <t>A02329900 其他医疗设备</t>
  </si>
  <si>
    <t>P3实验室4℃冰箱</t>
  </si>
  <si>
    <t>A02000000 设备</t>
  </si>
  <si>
    <t>P3实验室4℃医用冰箱</t>
  </si>
  <si>
    <t>P3实验室冰箱温度监测模块</t>
  </si>
  <si>
    <t>P3实验室全自动厌氧/微氧培养系统</t>
  </si>
  <si>
    <t>P3实验室微波炉</t>
  </si>
  <si>
    <t>P3实验室制冰机</t>
  </si>
  <si>
    <t>地方病防治恒温水浴锅</t>
  </si>
  <si>
    <t>地方病防治普通冰箱</t>
  </si>
  <si>
    <t>地方病防治实验室排风柜</t>
  </si>
  <si>
    <t>动物昆虫实验室-80℃医用超低温冰箱</t>
  </si>
  <si>
    <t>动物昆虫实验室分子检测系统</t>
  </si>
  <si>
    <t>动物昆虫实验室干冰桶</t>
  </si>
  <si>
    <t>动物昆虫实验室干燥箱</t>
  </si>
  <si>
    <t>动物昆虫实验室冷冻离心研磨仪</t>
  </si>
  <si>
    <t>动物昆虫实验室台式多功能冷冻离心机</t>
  </si>
  <si>
    <t>动物昆虫实验室液氮罐</t>
  </si>
  <si>
    <t>发热伴血小板减少综合征手持式高速匀浆机</t>
  </si>
  <si>
    <t>发热伴血小板减少综合征微孔板离心机</t>
  </si>
  <si>
    <t>流行性出血热台式高速冷冻离心机</t>
  </si>
  <si>
    <t>人兽共患病超微量分光光度计</t>
  </si>
  <si>
    <t>人兽共患病蛋白电泳仪</t>
  </si>
  <si>
    <t>人兽共患病电泳仪</t>
  </si>
  <si>
    <t>人兽共患病立式恒温震荡培养箱</t>
  </si>
  <si>
    <t>人兽共患病琼脂糖水平电泳仪</t>
  </si>
  <si>
    <t>人兽共患病荧光定量PCR仪</t>
  </si>
  <si>
    <t>人兽共患病智能霉菌培养箱</t>
  </si>
  <si>
    <t>鼠疫监测实验室全自动液体工作站</t>
  </si>
  <si>
    <t>套</t>
  </si>
  <si>
    <t>鼠疫监测宿主动物调查热成像系统</t>
  </si>
  <si>
    <t>鼠疫现场调查便携式侦查穿越机</t>
  </si>
  <si>
    <t>鼠疫现场培训显示系统</t>
  </si>
  <si>
    <t>鼠疫疫情处置消杀药物投放无人机</t>
  </si>
  <si>
    <t>狂犬病、流行性出血热、发热伴血小板减少综合征健教材料</t>
  </si>
  <si>
    <t>A03000000 文物和陈列品</t>
  </si>
  <si>
    <t>云南不明原因猝死健康教育宣传材料费</t>
  </si>
  <si>
    <t>地方病实验室试剂耗材</t>
  </si>
  <si>
    <t>A07000000 物资</t>
  </si>
  <si>
    <t>狂犬病、流行性出血热、发热伴血小板减少综合征试剂耗材</t>
  </si>
  <si>
    <t>人兽共患病监测及疫情处置所需试剂及耗材</t>
  </si>
  <si>
    <t>公务车运行保险费</t>
  </si>
  <si>
    <t>C18040000 保险服务</t>
  </si>
  <si>
    <t>公务车运行保养费</t>
  </si>
  <si>
    <t>公务车运行燃油费</t>
  </si>
  <si>
    <t>资产盘点机</t>
  </si>
  <si>
    <t>A05040100 纸制文具</t>
  </si>
  <si>
    <t>碎纸机</t>
  </si>
  <si>
    <t>A02021301 碎纸机</t>
  </si>
  <si>
    <t>电脑液晶显示屏</t>
  </si>
  <si>
    <t>A02021104 液晶显示器</t>
  </si>
  <si>
    <t>车辆加油服务</t>
  </si>
  <si>
    <t>升</t>
  </si>
  <si>
    <t>车辆维修服务</t>
  </si>
  <si>
    <t>C23120301 车辆维修和保养服务</t>
  </si>
  <si>
    <t>机动车保险服务</t>
  </si>
  <si>
    <t>箱</t>
  </si>
  <si>
    <t>三人沙发</t>
  </si>
  <si>
    <t>应急智慧屏</t>
  </si>
  <si>
    <t>A02020800 触控一体机</t>
  </si>
  <si>
    <t>中缅跨境疟疾防控所需药品</t>
  </si>
  <si>
    <t>A07020599 其他抗寄生虫病药</t>
  </si>
  <si>
    <t>生物安全相关规范规程及宣传材料印刷费</t>
  </si>
  <si>
    <t>C23090100 印刷服务</t>
  </si>
  <si>
    <t>本</t>
  </si>
  <si>
    <t>车辆维修维护费</t>
  </si>
  <si>
    <t>燃油加注服务</t>
  </si>
  <si>
    <t>车辆保险费</t>
  </si>
  <si>
    <t>车辆运行维护费</t>
  </si>
  <si>
    <t>C23120000 维修和保养服务</t>
  </si>
  <si>
    <t>餐饮服务</t>
  </si>
  <si>
    <t>C22040000 餐饮服务</t>
  </si>
  <si>
    <t>购买办公用碎纸机</t>
  </si>
  <si>
    <t>物业服务</t>
  </si>
  <si>
    <t>预算08表</t>
  </si>
  <si>
    <t>2026年部门政府购买服务预算表</t>
  </si>
  <si>
    <t>政府购买服务项目</t>
  </si>
  <si>
    <t>政府购买服务目录</t>
  </si>
  <si>
    <t>省疾控局网站内容服务</t>
  </si>
  <si>
    <t>A1501 公共信息服务</t>
  </si>
  <si>
    <t>微信公众号内容服务</t>
  </si>
  <si>
    <t>A1502 公共公益宣传服务</t>
  </si>
  <si>
    <t>聘请法律顾问和行政诉讼</t>
  </si>
  <si>
    <t>B0101 法律顾问服务</t>
  </si>
  <si>
    <t>修订预案服务</t>
  </si>
  <si>
    <t>B0801 咨询服务</t>
  </si>
  <si>
    <t>预算评审、绩效及内控服务</t>
  </si>
  <si>
    <t>B1104 印刷和出版服务</t>
  </si>
  <si>
    <t>机关后勤餐饮服务</t>
  </si>
  <si>
    <t>B1105 餐饮服务</t>
  </si>
  <si>
    <t>档案整理及数字化</t>
  </si>
  <si>
    <t>B1202 档案管理服务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</si>
  <si>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</si>
  <si>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</si>
  <si>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</si>
  <si>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</si>
  <si>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</si>
  <si>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</si>
  <si>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</si>
  <si>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</si>
  <si>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</si>
  <si>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</si>
  <si>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</si>
  <si>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</si>
  <si>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</si>
  <si>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</si>
  <si>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</si>
  <si>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</si>
  <si>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</si>
  <si>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</si>
  <si>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</si>
  <si>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</si>
  <si>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</si>
  <si>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</si>
  <si>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</si>
  <si>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</si>
  <si>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</si>
  <si>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卫生健康事业发展省对下（疾控领域）补助资金</t>
  </si>
  <si>
    <t>预算09-2表</t>
  </si>
  <si>
    <t>2026年省对下转移支付绩效目标表</t>
  </si>
  <si>
    <t>1.全方位提升疾病防控综合能力，精准化处置突发公共卫生事件，高质量科学化推进疾控事业发展，突发公共卫生事件处置率=100%，重点传染病暴发疫情处置及时率≥90%。
2.加强登革热、基孔肯雅热等蚊媒传染病和疾病监测工作，提升全省技术人员防控技术能力，完善应急物资配备，确保监测质量，及时上报监测数据，登革热媒介、病例监测管理质量评估次数≥2次，规范和有效开展暴发疫情现场处置，登革热等虫媒传染病疫情处置率=100%为更好服务人民群众身体健康奠定坚实基础。
3.预防接种服务提质增效。提升免疫规划水平，落实扩大国家免疫规划。保障免疫规划业务技术指导等各项工作顺利推进，指导全省预防接种服务规范开展，保持以乡镇(街道) 为单位适龄儿童免疫规划疫苗接种率达90%以上
4.在16个州（市）和129个县（市、区）主城区开展城市饮用水水龙头水质定期监测，评估本行政区域内供水厂出厂水和用户水龙头水质等饮水安全状况，并将城市饮水安全状况信息向社会公开
5.按国家要求和计划，在16个州（市）完成受捐流感疫苗接种20万剂，用于60岁以上老年人、中小学生流感疫苗重点人群接种工作。
6.提高云南省各州（市）人兽共患病疫情处置能力，健全云南省人兽共患病定点监测网，以定点监测工作带动防控工作，按照工作任务要求完成监测处置工作，进一步实现防止人兽共患病在全省的蔓延和暴发流行，建立较为系统完善的监测防治应急体系，为云南省布病等人兽共患病的精准防控和干预提供科学依据。</t>
  </si>
  <si>
    <t>完成水龙头水监测样本数</t>
  </si>
  <si>
    <t>4640</t>
  </si>
  <si>
    <t>指标反映开展城市饮用水水龙头水质监测样本数。</t>
  </si>
  <si>
    <t>1.全方位提升疾病防控综合能力，精准化处置突发公共卫生事件，高质量科学化推进疾控事业发展，突发公共卫生事件处置率=100%，重点传染病爆发疫情处置及时率≥90%。
2.加强登革热、基孔肯雅热等蚊媒传染病和疾病监测工作，提升全省技术人员防控技术能力，完善应急物资配备，确保监测质量，及时上报监测数据，登革热媒介、病例监测管理质量评估次数≥2次，规范和有效开展暴发疫情现场处置，登革热等虫媒传染病疫情处置率=100%为更好服务人民群众身体健康奠定坚实基础。
3.预防接种服务提质增效。提升免疫规划水平，落实扩大国家免疫规划。保障免疫规划业务技术指导等各项工作顺利推进，指导全省预防接种服务规范开展，保持以乡镇(街道) 为单位适龄儿童免疫规划疫苗接种率达90%以上
4.在16个州（市）和129个县（市、区）主城区开展城市饮用水水龙头水质定期监测，评估本行政区域内供水厂出厂水和用户水龙头水质等饮水安全状况，并将城市饮水安全状况信息向社会公开
5.按国家要求和计划，在16个州（市）完成受捐流感疫苗接种20万剂，用于60岁以上老年人、中小学生流感疫苗重点人群接种工作。
6.提高云南省各州市人兽共患病疫情处置能力，健全云南省人兽共患病定点监测网，以定点监测工作带动防控工作，按照工作任务要求完成监测处置工作，进一步实现防止人兽共患病在全省的蔓延和暴发流行，建立较为系统完善的监测防治应急体系，为云南省布病等人兽共患病的精准防控和干预提供科学依据。</t>
  </si>
  <si>
    <t>布病职业人群调查检测数</t>
  </si>
  <si>
    <t>指标反映各一类监测点布病职业人群调查工作量</t>
  </si>
  <si>
    <t>钩端螺旋体宿主动物全省监测数</t>
  </si>
  <si>
    <t>指标反映开展钩体病宿主动物样本采集工作量</t>
  </si>
  <si>
    <t>钩端螺旋体宿主动物监测点监测数</t>
  </si>
  <si>
    <t>狂犬病犬脑样本采集数</t>
  </si>
  <si>
    <t>32</t>
  </si>
  <si>
    <t>指标反映开展狂犬病监测宿主动物样本采集工作量</t>
  </si>
  <si>
    <t>流行性出血热监测点样本检测数</t>
  </si>
  <si>
    <t>指标反映开展出血热监测宿主动物样本采集工作量</t>
  </si>
  <si>
    <t>登革热媒介、病例监管质量评估数</t>
  </si>
  <si>
    <t>指标反映开展媒介和病例监测工作现场评估和指导的次数和质量</t>
  </si>
  <si>
    <t>新增疾控监督员制度试点县个数</t>
  </si>
  <si>
    <t>57</t>
  </si>
  <si>
    <t>反映新增开展疾控监督员制度试点县区数量</t>
  </si>
  <si>
    <t>捐赠流感疫苗使用剂次数</t>
  </si>
  <si>
    <t>200000</t>
  </si>
  <si>
    <t>反映捐赠流感疫苗使用剂次数。</t>
  </si>
  <si>
    <t>乡镇街道适龄儿童免规疫苗接种率</t>
  </si>
  <si>
    <t>布病疑似病例实验室检测率</t>
  </si>
  <si>
    <t>70</t>
  </si>
  <si>
    <t>指标反映布病疑似病例实验室检测工作完成情况</t>
  </si>
  <si>
    <t>布病确诊病例个案流调率</t>
  </si>
  <si>
    <t>指标反映布病确诊病例个案流调工作完成情况</t>
  </si>
  <si>
    <t>一犬伤多人事件处置率</t>
  </si>
  <si>
    <t>指标反映开展一犬伤多人事件处置情况</t>
  </si>
  <si>
    <t>流行性出血热个案流行病学调查率</t>
  </si>
  <si>
    <t>指标反映出血热监测完成情况</t>
  </si>
  <si>
    <t>登革热等虫媒传染病疫情处置率</t>
  </si>
  <si>
    <t>西双版纳、德宏、临沧、昆明、普洱、红河、文山等州（市）对突发疫情处置情况。</t>
  </si>
  <si>
    <t>捐赠流感疫苗接种完成时限</t>
  </si>
  <si>
    <t>2026年1月31日</t>
  </si>
  <si>
    <t>指标反映20万剂捐赠流感疫苗接种完成时限</t>
  </si>
  <si>
    <t>脊灰病例报告数</t>
  </si>
  <si>
    <t>维持无脊灰状态，用以反映和考核维持和巩固无脊灰状态的成效。</t>
  </si>
  <si>
    <t>城市水龙头监测结果公开数</t>
  </si>
  <si>
    <t>州（市）或县市区通过政府网站、卫生健康行政部门网站或当地门户网站等渠道每季度公开一次水龙头水水质信息，用以反映和考核城市水龙头水监测工作的开展效果</t>
  </si>
  <si>
    <t>反映突发公共卫生事件处置完成情况。</t>
  </si>
  <si>
    <t>流感疫苗接种效果</t>
  </si>
  <si>
    <t>有所提升</t>
  </si>
  <si>
    <t>反映流感疫苗接种率提升情况</t>
  </si>
  <si>
    <t>预防接种服务的儿童家长满意度</t>
  </si>
  <si>
    <t>指标反映群众对预防接种服务的满意情况。</t>
  </si>
  <si>
    <t>培训工作满意度</t>
  </si>
  <si>
    <t>随机对辖区的疾病县区疾控人员50名开展满意度问卷调查，指标反映各级疾控中心对下开展培训等工作的满意情况</t>
  </si>
  <si>
    <t>预算10表</t>
  </si>
  <si>
    <t>2026年新增资产配置表</t>
  </si>
  <si>
    <t>资产类别</t>
  </si>
  <si>
    <t>资产分类代码.名称</t>
  </si>
  <si>
    <t>资产名称</t>
  </si>
  <si>
    <t>计量单位</t>
  </si>
  <si>
    <t>财政部门批复数（元）</t>
  </si>
  <si>
    <t>单价</t>
  </si>
  <si>
    <t>金额</t>
  </si>
  <si>
    <t>设备</t>
  </si>
  <si>
    <t>台式电脑</t>
  </si>
  <si>
    <t>笔记本电脑</t>
  </si>
  <si>
    <t>A02010599 其他存储设备</t>
  </si>
  <si>
    <t>监控系统</t>
  </si>
  <si>
    <t>A02020600 执法记录仪</t>
  </si>
  <si>
    <t>执法记录仪</t>
  </si>
  <si>
    <t>A02061599 其他电源设备</t>
  </si>
  <si>
    <t>8路电源时序器</t>
  </si>
  <si>
    <t>A02080702 特种电话机</t>
  </si>
  <si>
    <t>电话</t>
  </si>
  <si>
    <t>A02091103 摄录一体机</t>
  </si>
  <si>
    <t>摄录一体机</t>
  </si>
  <si>
    <t>A02091203 音频功率放大器设备（功放设备）</t>
  </si>
  <si>
    <t>立体声功放</t>
  </si>
  <si>
    <t>A02091206 话筒设备</t>
  </si>
  <si>
    <t>全向麦克风</t>
  </si>
  <si>
    <t>A02091211 音箱</t>
  </si>
  <si>
    <t>12寸全频音响</t>
  </si>
  <si>
    <t>只</t>
  </si>
  <si>
    <t>A02091299 其他音频设备</t>
  </si>
  <si>
    <t>14路模拟调音台</t>
  </si>
  <si>
    <t>数字反馈抑制器</t>
  </si>
  <si>
    <t>家具和用品</t>
  </si>
  <si>
    <t>张</t>
  </si>
  <si>
    <t>椅子</t>
  </si>
  <si>
    <t>把</t>
  </si>
  <si>
    <t>A05010499 其他沙发类</t>
  </si>
  <si>
    <t>保密文件柜</t>
  </si>
  <si>
    <t>A05010599 其他柜类</t>
  </si>
  <si>
    <t>28U机柜</t>
  </si>
  <si>
    <t>无形资产</t>
  </si>
  <si>
    <t>触控一体机</t>
  </si>
  <si>
    <t>A02322900 医用低温、冷疗设备</t>
  </si>
  <si>
    <t>低温冰箱（实验室储存标本用）</t>
  </si>
  <si>
    <t>标准声源</t>
  </si>
  <si>
    <t>大气采样器</t>
  </si>
  <si>
    <t>大容量低速台式冷冻离心机</t>
  </si>
  <si>
    <t>二氧化碳钢瓶</t>
  </si>
  <si>
    <t>二氧化碳培养箱</t>
  </si>
  <si>
    <t>粉尘采样器</t>
  </si>
  <si>
    <t>风速仪</t>
  </si>
  <si>
    <t>光散射式粉尘仪</t>
  </si>
  <si>
    <t>恒温培养箱</t>
  </si>
  <si>
    <t>恒温震荡器</t>
  </si>
  <si>
    <t>声级计</t>
  </si>
  <si>
    <t>温湿度记录仪</t>
  </si>
  <si>
    <t>游离氯（DPD）现场比色计</t>
  </si>
  <si>
    <t>A05010203 教学、实验用桌</t>
  </si>
  <si>
    <t>病原微生物菌（毒）种保藏平台和生物安全三级实验室示教桌</t>
  </si>
  <si>
    <t>病原微生物菌（毒）种保藏平台和生物安全三级实验室数据处理桌</t>
  </si>
  <si>
    <t>保密柜</t>
  </si>
  <si>
    <t>病原微生物菌（毒）种保藏平台和生物安全三级实验室数据处理室资料柜</t>
  </si>
  <si>
    <t>A05019900 其他家具</t>
  </si>
  <si>
    <t>公卫医师考试用折叠屏风</t>
  </si>
  <si>
    <t>A08060303 应用软件</t>
  </si>
  <si>
    <t>国家自然科学基金艾滋病决策支持系统</t>
  </si>
  <si>
    <t>A02021199 其他输入输出设备</t>
  </si>
  <si>
    <t>A02320400 医用光学仪器</t>
  </si>
  <si>
    <t>A02321900 临床检验设备</t>
  </si>
  <si>
    <t>A02323000 防疫、防护卫生装备及器具</t>
  </si>
  <si>
    <t>赶酸仪</t>
  </si>
  <si>
    <t>实验动物造模设备</t>
  </si>
  <si>
    <t>A02430400 飞行器</t>
  </si>
  <si>
    <t>A02430900 无人机</t>
  </si>
  <si>
    <t>地方病防治危化品试剂柜</t>
  </si>
  <si>
    <t>液晶显示器</t>
  </si>
  <si>
    <t>A02010106 移动工作站</t>
  </si>
  <si>
    <t>移动图形工作站</t>
  </si>
  <si>
    <t>A02010401 触摸式终端设备</t>
  </si>
  <si>
    <t>智能办公本</t>
  </si>
  <si>
    <t>办公本</t>
  </si>
  <si>
    <t>A02029900 其他办公设备</t>
  </si>
  <si>
    <t>加样器</t>
  </si>
  <si>
    <t>支</t>
  </si>
  <si>
    <t>应急专用设备</t>
  </si>
  <si>
    <t>A02339900 其他电工、电子生产设备</t>
  </si>
  <si>
    <t>现场媒介调查等设备所需移动电源</t>
  </si>
  <si>
    <t>资金预算、物资耗材管理模块</t>
  </si>
  <si>
    <t>注：涉及土地使用权、房屋、公务用车购置，按照现行相关管理制度规定报批，以职能部门审批意见为准。</t>
  </si>
  <si>
    <t>预算11表</t>
  </si>
  <si>
    <t>2026年中央转移支付补助项目支出预算表</t>
  </si>
  <si>
    <t>上级补助</t>
  </si>
  <si>
    <t>提前下达2026年重大公共卫生服务补助资金</t>
  </si>
  <si>
    <t>提前下达2026年基本公共卫生服务中央补助资金</t>
  </si>
  <si>
    <t>提前下达2026年医疗服务与保障能力提升（卫生健康人才培养）补助资金</t>
  </si>
  <si>
    <t>提前下达2026年医疗服务与保障能力提升（医疗卫生机构能力建设）补助资金</t>
  </si>
  <si>
    <t>提前下达2026年医疗服务与保障能力提升资金</t>
  </si>
  <si>
    <t>提前下达2026年医疗服务与保障能力提升（医疗卫生机构能力建设、卫生健康人才培养）补助资金</t>
  </si>
  <si>
    <t>预算12表</t>
  </si>
  <si>
    <t>2026年部门项目支出中期规划预算表</t>
  </si>
  <si>
    <t>项目级次</t>
  </si>
  <si>
    <t>2026年</t>
  </si>
  <si>
    <t>2027年</t>
  </si>
  <si>
    <t>2028年</t>
  </si>
  <si>
    <t>212 因公出国（境）经费</t>
  </si>
  <si>
    <t>本级</t>
  </si>
  <si>
    <t>229 其他运转类</t>
  </si>
  <si>
    <t>311 专项业务类</t>
  </si>
  <si>
    <t>321 专项业务类</t>
  </si>
  <si>
    <t>对下</t>
  </si>
  <si>
    <t>223 专业信息系统运行维护费</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</si>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</sst>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8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49" fontId="9" fillId="0" borderId="7" xfId="50" applyFont="1" applyAlignment="1">
      <alignment horizontal="left" vertical="center" wrapText="1" indent="1"/>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2" fillId="0" borderId="7" xfId="0" applyFont="1" applyBorder="1" applyAlignment="1">
      <alignment horizontal="left" vertical="center" wrapText="1" indent="2"/>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7" workbookViewId="0">
      <selection activeCell="A1" sqref="A1"/>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101" t="s">
        <v>0</v>
      </c>
    </row>
    <row r="2" ht="36" customHeight="1" spans="1:4">
      <c r="A2" s="46" t="s">
        <v>1</v>
      </c>
      <c r="B2" s="172"/>
      <c r="C2" s="172"/>
      <c r="D2" s="172"/>
    </row>
    <row r="3" ht="21" customHeight="1" spans="1:4">
      <c r="A3" s="100" t="str">
        <f>"单位名称："&amp;"云南省疾病预防控制局"</f>
        <v>单位名称：云南省疾病预防控制局</v>
      </c>
      <c r="B3" s="137"/>
      <c r="C3" s="137"/>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8" t="s">
        <v>8</v>
      </c>
      <c r="B7" s="126">
        <v>225479514.98</v>
      </c>
      <c r="C7" s="23" t="str">
        <f>"一"&amp;"、"&amp;"一般公共服务支出"</f>
        <v>一、一般公共服务支出</v>
      </c>
      <c r="D7" s="126">
        <v>2934369.55</v>
      </c>
    </row>
    <row r="8" ht="25.4" customHeight="1" spans="1:4">
      <c r="A8" s="148" t="s">
        <v>9</v>
      </c>
      <c r="B8" s="126"/>
      <c r="C8" s="23" t="str">
        <f>"二"&amp;"、"&amp;"科学技术支出"</f>
        <v>二、科学技术支出</v>
      </c>
      <c r="D8" s="126">
        <v>2093619</v>
      </c>
    </row>
    <row r="9" ht="25.4" customHeight="1" spans="1:4">
      <c r="A9" s="148" t="s">
        <v>10</v>
      </c>
      <c r="B9" s="126"/>
      <c r="C9" s="23" t="str">
        <f>"三"&amp;"、"&amp;"社会保障和就业支出"</f>
        <v>三、社会保障和就业支出</v>
      </c>
      <c r="D9" s="126">
        <v>17801753.1</v>
      </c>
    </row>
    <row r="10" ht="25.4" customHeight="1" spans="1:4">
      <c r="A10" s="148" t="s">
        <v>11</v>
      </c>
      <c r="B10" s="93"/>
      <c r="C10" s="23" t="str">
        <f>"四"&amp;"、"&amp;"卫生健康支出"</f>
        <v>四、卫生健康支出</v>
      </c>
      <c r="D10" s="126">
        <v>468883422.39</v>
      </c>
    </row>
    <row r="11" ht="25.4" customHeight="1" spans="1:4">
      <c r="A11" s="148" t="s">
        <v>12</v>
      </c>
      <c r="B11" s="126">
        <v>126622880</v>
      </c>
      <c r="C11" s="23" t="str">
        <f>"五"&amp;"、"&amp;"住房保障支出"</f>
        <v>五、住房保障支出</v>
      </c>
      <c r="D11" s="126">
        <v>21318862.49</v>
      </c>
    </row>
    <row r="12" ht="25.4" customHeight="1" spans="1:4">
      <c r="A12" s="148" t="s">
        <v>13</v>
      </c>
      <c r="B12" s="93">
        <v>6991330</v>
      </c>
      <c r="C12" s="23" t="str">
        <f>"六"&amp;"、"&amp;"转移性支出"</f>
        <v>六、转移性支出</v>
      </c>
      <c r="D12" s="126"/>
    </row>
    <row r="13" ht="25.4" customHeight="1" spans="1:4">
      <c r="A13" s="148" t="s">
        <v>14</v>
      </c>
      <c r="B13" s="93"/>
      <c r="C13" s="23"/>
      <c r="D13" s="126"/>
    </row>
    <row r="14" ht="25.4" customHeight="1" spans="1:4">
      <c r="A14" s="148" t="s">
        <v>15</v>
      </c>
      <c r="B14" s="93">
        <v>1182420</v>
      </c>
      <c r="C14" s="23"/>
      <c r="D14" s="126"/>
    </row>
    <row r="15" ht="25.4" customHeight="1" spans="1:4">
      <c r="A15" s="173" t="s">
        <v>16</v>
      </c>
      <c r="B15" s="93"/>
      <c r="C15" s="23"/>
      <c r="D15" s="126"/>
    </row>
    <row r="16" ht="25.4" customHeight="1" spans="1:4">
      <c r="A16" s="173" t="s">
        <v>17</v>
      </c>
      <c r="B16" s="126">
        <v>118449130</v>
      </c>
      <c r="C16" s="23"/>
      <c r="D16" s="126"/>
    </row>
    <row r="17" ht="25.4" customHeight="1" spans="1:4">
      <c r="A17" s="174" t="s">
        <v>18</v>
      </c>
      <c r="B17" s="144">
        <v>352102394.98</v>
      </c>
      <c r="C17" s="146" t="s">
        <v>19</v>
      </c>
      <c r="D17" s="144">
        <v>513032026.53</v>
      </c>
    </row>
    <row r="18" ht="25.4" customHeight="1" spans="1:4">
      <c r="A18" s="175" t="s">
        <v>20</v>
      </c>
      <c r="B18" s="144">
        <v>166868667.94</v>
      </c>
      <c r="C18" s="176" t="s">
        <v>21</v>
      </c>
      <c r="D18" s="177">
        <v>5939036.39</v>
      </c>
    </row>
    <row r="19" ht="25.4" customHeight="1" spans="1:4">
      <c r="A19" s="178" t="s">
        <v>22</v>
      </c>
      <c r="B19" s="126">
        <v>134055354.88</v>
      </c>
      <c r="C19" s="145" t="s">
        <v>22</v>
      </c>
      <c r="D19" s="93"/>
    </row>
    <row r="20" ht="25.4" customHeight="1" spans="1:4">
      <c r="A20" s="178" t="s">
        <v>23</v>
      </c>
      <c r="B20" s="126">
        <v>32813313.06</v>
      </c>
      <c r="C20" s="145" t="s">
        <v>23</v>
      </c>
      <c r="D20" s="93">
        <v>5939036.39</v>
      </c>
    </row>
    <row r="21" ht="25.4" customHeight="1" spans="1:4">
      <c r="A21" s="179" t="s">
        <v>24</v>
      </c>
      <c r="B21" s="144">
        <v>518971062.92</v>
      </c>
      <c r="C21" s="146" t="s">
        <v>25</v>
      </c>
      <c r="D21" s="140">
        <v>518971062.92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4"/>
  <sheetViews>
    <sheetView showZeros="0" workbookViewId="0">
      <selection activeCell="A1" sqref="A1"/>
    </sheetView>
  </sheetViews>
  <sheetFormatPr defaultColWidth="8" defaultRowHeight="14.25" customHeight="1"/>
  <cols>
    <col min="1" max="1" width="21.1388888888889" customWidth="1"/>
    <col min="2" max="2" width="35.2777777777778" customWidth="1"/>
    <col min="3" max="19" width="16.1759259259259" customWidth="1"/>
  </cols>
  <sheetData>
    <row r="1" ht="12" customHeight="1" spans="1:19">
      <c r="A1" s="150"/>
      <c r="J1" s="151"/>
      <c r="R1" s="2" t="s">
        <v>26</v>
      </c>
    </row>
    <row r="2" ht="36" customHeight="1" spans="1:19">
      <c r="A2" s="152" t="s">
        <v>27</v>
      </c>
      <c r="B2" s="27"/>
      <c r="C2" s="27"/>
      <c r="D2" s="27"/>
      <c r="E2" s="27"/>
      <c r="F2" s="27"/>
      <c r="G2" s="27"/>
      <c r="H2" s="27"/>
      <c r="I2" s="27"/>
      <c r="J2" s="47"/>
      <c r="K2" s="27"/>
      <c r="L2" s="27"/>
      <c r="M2" s="27"/>
      <c r="N2" s="27"/>
      <c r="O2" s="27"/>
      <c r="P2" s="27"/>
      <c r="Q2" s="27"/>
      <c r="R2" s="27"/>
      <c r="S2" s="27"/>
    </row>
    <row r="3" ht="20.25" customHeight="1" spans="1:19">
      <c r="A3" s="100" t="str">
        <f>"单位名称："&amp;"云南省疾病预防控制局"</f>
        <v>单位名称：云南省疾病预防控制局</v>
      </c>
      <c r="B3" s="6"/>
      <c r="C3" s="6"/>
      <c r="D3" s="6"/>
      <c r="E3" s="6"/>
      <c r="F3" s="6"/>
      <c r="G3" s="6"/>
      <c r="H3" s="6"/>
      <c r="I3" s="6"/>
      <c r="J3" s="153"/>
      <c r="K3" s="6"/>
      <c r="L3" s="6"/>
      <c r="M3" s="6"/>
      <c r="N3" s="7"/>
      <c r="O3" s="7"/>
      <c r="P3" s="7"/>
      <c r="Q3" s="7"/>
      <c r="R3" s="7" t="s">
        <v>2</v>
      </c>
      <c r="S3" s="7" t="s">
        <v>2</v>
      </c>
    </row>
    <row r="4" ht="18.75" customHeight="1" spans="1:19">
      <c r="A4" s="154" t="s">
        <v>28</v>
      </c>
      <c r="B4" s="155" t="s">
        <v>29</v>
      </c>
      <c r="C4" s="155" t="s">
        <v>30</v>
      </c>
      <c r="D4" s="156" t="s">
        <v>31</v>
      </c>
      <c r="E4" s="157"/>
      <c r="F4" s="157"/>
      <c r="G4" s="157"/>
      <c r="H4" s="157"/>
      <c r="I4" s="157"/>
      <c r="J4" s="158"/>
      <c r="K4" s="157"/>
      <c r="L4" s="157"/>
      <c r="M4" s="157"/>
      <c r="N4" s="159"/>
      <c r="O4" s="159" t="s">
        <v>20</v>
      </c>
      <c r="P4" s="159"/>
      <c r="Q4" s="159"/>
      <c r="R4" s="159"/>
      <c r="S4" s="159"/>
    </row>
    <row r="5" ht="18" customHeight="1" spans="1:19">
      <c r="A5" s="160"/>
      <c r="B5" s="161"/>
      <c r="C5" s="161"/>
      <c r="D5" s="161" t="s">
        <v>32</v>
      </c>
      <c r="E5" s="161" t="s">
        <v>33</v>
      </c>
      <c r="F5" s="161" t="s">
        <v>34</v>
      </c>
      <c r="G5" s="161" t="s">
        <v>35</v>
      </c>
      <c r="H5" s="161" t="s">
        <v>36</v>
      </c>
      <c r="I5" s="162" t="s">
        <v>37</v>
      </c>
      <c r="J5" s="163"/>
      <c r="K5" s="162" t="s">
        <v>38</v>
      </c>
      <c r="L5" s="162" t="s">
        <v>39</v>
      </c>
      <c r="M5" s="162" t="s">
        <v>40</v>
      </c>
      <c r="N5" s="164" t="s">
        <v>41</v>
      </c>
      <c r="O5" s="165" t="s">
        <v>32</v>
      </c>
      <c r="P5" s="165" t="s">
        <v>33</v>
      </c>
      <c r="Q5" s="165" t="s">
        <v>34</v>
      </c>
      <c r="R5" s="165" t="s">
        <v>35</v>
      </c>
      <c r="S5" s="165" t="s">
        <v>42</v>
      </c>
    </row>
    <row r="6" ht="29.25" customHeight="1" spans="1:19">
      <c r="A6" s="166"/>
      <c r="B6" s="167"/>
      <c r="C6" s="167"/>
      <c r="D6" s="167"/>
      <c r="E6" s="167"/>
      <c r="F6" s="167"/>
      <c r="G6" s="167"/>
      <c r="H6" s="167"/>
      <c r="I6" s="168" t="s">
        <v>32</v>
      </c>
      <c r="J6" s="168" t="s">
        <v>43</v>
      </c>
      <c r="K6" s="168" t="s">
        <v>38</v>
      </c>
      <c r="L6" s="168" t="s">
        <v>39</v>
      </c>
      <c r="M6" s="168" t="s">
        <v>40</v>
      </c>
      <c r="N6" s="168" t="s">
        <v>41</v>
      </c>
      <c r="O6" s="168"/>
      <c r="P6" s="168"/>
      <c r="Q6" s="168"/>
      <c r="R6" s="168"/>
      <c r="S6" s="168"/>
    </row>
    <row r="7" ht="16.5" customHeight="1" spans="1:19">
      <c r="A7" s="134">
        <v>1</v>
      </c>
      <c r="B7" s="19">
        <v>2</v>
      </c>
      <c r="C7" s="19">
        <v>3</v>
      </c>
      <c r="D7" s="19">
        <v>4</v>
      </c>
      <c r="E7" s="134">
        <v>5</v>
      </c>
      <c r="F7" s="19">
        <v>6</v>
      </c>
      <c r="G7" s="19">
        <v>7</v>
      </c>
      <c r="H7" s="134">
        <v>8</v>
      </c>
      <c r="I7" s="19">
        <v>9</v>
      </c>
      <c r="J7" s="29">
        <v>10</v>
      </c>
      <c r="K7" s="29">
        <v>11</v>
      </c>
      <c r="L7" s="169">
        <v>12</v>
      </c>
      <c r="M7" s="29">
        <v>13</v>
      </c>
      <c r="N7" s="29">
        <v>14</v>
      </c>
      <c r="O7" s="29">
        <v>15</v>
      </c>
      <c r="P7" s="29">
        <v>16</v>
      </c>
      <c r="Q7" s="29">
        <v>17</v>
      </c>
      <c r="R7" s="29">
        <v>18</v>
      </c>
      <c r="S7" s="29">
        <v>19</v>
      </c>
    </row>
    <row r="8" ht="31.4" customHeight="1" spans="1:19">
      <c r="A8" s="30" t="s">
        <v>44</v>
      </c>
      <c r="B8" s="30" t="s">
        <v>45</v>
      </c>
      <c r="C8" s="22">
        <v>518971062.92</v>
      </c>
      <c r="D8" s="126">
        <v>352102394.98</v>
      </c>
      <c r="E8" s="93">
        <v>225479514.98</v>
      </c>
      <c r="F8" s="93"/>
      <c r="G8" s="93"/>
      <c r="H8" s="93"/>
      <c r="I8" s="93">
        <v>126622880</v>
      </c>
      <c r="J8" s="93">
        <v>6991330</v>
      </c>
      <c r="K8" s="93"/>
      <c r="L8" s="93">
        <v>1182420</v>
      </c>
      <c r="M8" s="93"/>
      <c r="N8" s="93">
        <v>118449130</v>
      </c>
      <c r="O8" s="93">
        <v>166868667.94</v>
      </c>
      <c r="P8" s="93">
        <v>134055354.88</v>
      </c>
      <c r="Q8" s="93"/>
      <c r="R8" s="93"/>
      <c r="S8" s="93">
        <v>32813313.06</v>
      </c>
    </row>
    <row r="9" ht="31.4" customHeight="1" spans="1:19">
      <c r="A9" s="68" t="s">
        <v>46</v>
      </c>
      <c r="B9" s="68" t="s">
        <v>45</v>
      </c>
      <c r="C9" s="22">
        <v>21104754.65</v>
      </c>
      <c r="D9" s="126">
        <v>20773606.7</v>
      </c>
      <c r="E9" s="93">
        <v>20773606.7</v>
      </c>
      <c r="F9" s="93"/>
      <c r="G9" s="93"/>
      <c r="H9" s="93"/>
      <c r="I9" s="93"/>
      <c r="J9" s="93"/>
      <c r="K9" s="93"/>
      <c r="L9" s="93"/>
      <c r="M9" s="93"/>
      <c r="N9" s="93"/>
      <c r="O9" s="93">
        <v>331147.95</v>
      </c>
      <c r="P9" s="93">
        <v>331147.95</v>
      </c>
      <c r="Q9" s="93"/>
      <c r="R9" s="93"/>
      <c r="S9" s="93"/>
    </row>
    <row r="10" ht="31.4" customHeight="1" spans="1:19">
      <c r="A10" s="68" t="s">
        <v>47</v>
      </c>
      <c r="B10" s="68" t="s">
        <v>48</v>
      </c>
      <c r="C10" s="22">
        <v>385955238.3</v>
      </c>
      <c r="D10" s="126">
        <v>246184251.12</v>
      </c>
      <c r="E10" s="93">
        <v>128861791.12</v>
      </c>
      <c r="F10" s="93"/>
      <c r="G10" s="93"/>
      <c r="H10" s="93"/>
      <c r="I10" s="93">
        <v>117322460</v>
      </c>
      <c r="J10" s="93">
        <v>6991330</v>
      </c>
      <c r="K10" s="93"/>
      <c r="L10" s="93"/>
      <c r="M10" s="93"/>
      <c r="N10" s="93">
        <v>110331130</v>
      </c>
      <c r="O10" s="93">
        <v>139770987.18</v>
      </c>
      <c r="P10" s="93">
        <v>123373814.18</v>
      </c>
      <c r="Q10" s="93"/>
      <c r="R10" s="93"/>
      <c r="S10" s="93">
        <v>16397173</v>
      </c>
    </row>
    <row r="11" ht="31.4" customHeight="1" spans="1:19">
      <c r="A11" s="68" t="s">
        <v>49</v>
      </c>
      <c r="B11" s="68" t="s">
        <v>50</v>
      </c>
      <c r="C11" s="22">
        <v>30817720.16</v>
      </c>
      <c r="D11" s="126">
        <v>23713483.16</v>
      </c>
      <c r="E11" s="93">
        <v>22531063.16</v>
      </c>
      <c r="F11" s="93"/>
      <c r="G11" s="93"/>
      <c r="H11" s="93"/>
      <c r="I11" s="93">
        <v>1182420</v>
      </c>
      <c r="J11" s="93"/>
      <c r="K11" s="93"/>
      <c r="L11" s="93">
        <v>1182420</v>
      </c>
      <c r="M11" s="93"/>
      <c r="N11" s="93"/>
      <c r="O11" s="93">
        <v>7104237</v>
      </c>
      <c r="P11" s="93">
        <v>2462396.94</v>
      </c>
      <c r="Q11" s="93"/>
      <c r="R11" s="93"/>
      <c r="S11" s="93">
        <v>4641840.06</v>
      </c>
    </row>
    <row r="12" ht="31.4" customHeight="1" spans="1:19">
      <c r="A12" s="68" t="s">
        <v>51</v>
      </c>
      <c r="B12" s="68" t="s">
        <v>52</v>
      </c>
      <c r="C12" s="22">
        <v>42136273.52</v>
      </c>
      <c r="D12" s="126">
        <v>34242292.78</v>
      </c>
      <c r="E12" s="93">
        <v>31124292.78</v>
      </c>
      <c r="F12" s="93"/>
      <c r="G12" s="93"/>
      <c r="H12" s="93"/>
      <c r="I12" s="93">
        <v>3118000</v>
      </c>
      <c r="J12" s="93"/>
      <c r="K12" s="93"/>
      <c r="L12" s="93"/>
      <c r="M12" s="93"/>
      <c r="N12" s="93">
        <v>3118000</v>
      </c>
      <c r="O12" s="93">
        <v>7893980.74</v>
      </c>
      <c r="P12" s="93">
        <v>3119680.74</v>
      </c>
      <c r="Q12" s="93"/>
      <c r="R12" s="93"/>
      <c r="S12" s="93">
        <v>4774300</v>
      </c>
    </row>
    <row r="13" ht="31.4" customHeight="1" spans="1:19">
      <c r="A13" s="68" t="s">
        <v>53</v>
      </c>
      <c r="B13" s="68" t="s">
        <v>54</v>
      </c>
      <c r="C13" s="22">
        <v>38957076.29</v>
      </c>
      <c r="D13" s="126">
        <v>27188761.22</v>
      </c>
      <c r="E13" s="93">
        <v>22188761.22</v>
      </c>
      <c r="F13" s="93"/>
      <c r="G13" s="93"/>
      <c r="H13" s="93"/>
      <c r="I13" s="93">
        <v>5000000</v>
      </c>
      <c r="J13" s="93"/>
      <c r="K13" s="93"/>
      <c r="L13" s="93"/>
      <c r="M13" s="93"/>
      <c r="N13" s="93">
        <v>5000000</v>
      </c>
      <c r="O13" s="93">
        <v>11768315.07</v>
      </c>
      <c r="P13" s="93">
        <v>4768315.07</v>
      </c>
      <c r="Q13" s="93"/>
      <c r="R13" s="93"/>
      <c r="S13" s="93">
        <v>7000000</v>
      </c>
    </row>
    <row r="14" ht="16.5" customHeight="1" spans="1:19">
      <c r="A14" s="170" t="s">
        <v>30</v>
      </c>
      <c r="B14" s="171"/>
      <c r="C14" s="126">
        <v>518971062.92</v>
      </c>
      <c r="D14" s="126">
        <v>352102394.98</v>
      </c>
      <c r="E14" s="93">
        <v>225479514.98</v>
      </c>
      <c r="F14" s="93"/>
      <c r="G14" s="93"/>
      <c r="H14" s="93"/>
      <c r="I14" s="93">
        <v>126622880</v>
      </c>
      <c r="J14" s="93">
        <v>6991330</v>
      </c>
      <c r="K14" s="93"/>
      <c r="L14" s="93">
        <v>1182420</v>
      </c>
      <c r="M14" s="93"/>
      <c r="N14" s="93">
        <v>118449130</v>
      </c>
      <c r="O14" s="93">
        <v>166868667.94</v>
      </c>
      <c r="P14" s="93">
        <v>134055354.88</v>
      </c>
      <c r="Q14" s="93"/>
      <c r="R14" s="93"/>
      <c r="S14" s="93">
        <v>32813313.06</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41"/>
  <sheetViews>
    <sheetView showZeros="0" workbookViewId="0">
      <selection activeCell="A1" sqref="A1"/>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58" t="s">
        <v>55</v>
      </c>
    </row>
    <row r="2" ht="28.5" customHeight="1" spans="1:15">
      <c r="A2" s="27" t="s">
        <v>56</v>
      </c>
      <c r="B2" s="27"/>
      <c r="C2" s="27"/>
      <c r="D2" s="27"/>
      <c r="E2" s="27"/>
      <c r="F2" s="27"/>
      <c r="G2" s="27"/>
      <c r="H2" s="27"/>
      <c r="I2" s="27"/>
      <c r="J2" s="27"/>
      <c r="K2" s="27"/>
      <c r="L2" s="27"/>
      <c r="M2" s="27"/>
      <c r="N2" s="27"/>
      <c r="O2" s="27"/>
    </row>
    <row r="3" ht="15" customHeight="1" spans="1:15">
      <c r="A3" s="107" t="str">
        <f>"单位名称："&amp;"云南省疾病预防控制局"</f>
        <v>单位名称：云南省疾病预防控制局</v>
      </c>
      <c r="B3" s="108"/>
      <c r="C3" s="61"/>
      <c r="D3" s="61"/>
      <c r="E3" s="61"/>
      <c r="F3" s="61"/>
      <c r="G3" s="6"/>
      <c r="H3" s="61"/>
      <c r="I3" s="61"/>
      <c r="J3" s="6"/>
      <c r="K3" s="61"/>
      <c r="L3" s="61"/>
      <c r="M3" s="6"/>
      <c r="N3" s="6"/>
      <c r="O3" s="109" t="s">
        <v>2</v>
      </c>
    </row>
    <row r="4" ht="18.75" customHeight="1" spans="1:15">
      <c r="A4" s="9" t="s">
        <v>57</v>
      </c>
      <c r="B4" s="9" t="s">
        <v>58</v>
      </c>
      <c r="C4" s="15" t="s">
        <v>30</v>
      </c>
      <c r="D4" s="65" t="s">
        <v>33</v>
      </c>
      <c r="E4" s="65"/>
      <c r="F4" s="65"/>
      <c r="G4" s="149" t="s">
        <v>34</v>
      </c>
      <c r="H4" s="9" t="s">
        <v>35</v>
      </c>
      <c r="I4" s="9" t="s">
        <v>59</v>
      </c>
      <c r="J4" s="10" t="s">
        <v>60</v>
      </c>
      <c r="K4" s="78" t="s">
        <v>61</v>
      </c>
      <c r="L4" s="78" t="s">
        <v>62</v>
      </c>
      <c r="M4" s="78" t="s">
        <v>63</v>
      </c>
      <c r="N4" s="78" t="s">
        <v>64</v>
      </c>
      <c r="O4" s="81" t="s">
        <v>65</v>
      </c>
    </row>
    <row r="5" ht="30" customHeight="1" spans="1:15">
      <c r="A5" s="18"/>
      <c r="B5" s="18"/>
      <c r="C5" s="18"/>
      <c r="D5" s="65" t="s">
        <v>32</v>
      </c>
      <c r="E5" s="65" t="s">
        <v>66</v>
      </c>
      <c r="F5" s="65" t="s">
        <v>67</v>
      </c>
      <c r="G5" s="18"/>
      <c r="H5" s="18"/>
      <c r="I5" s="18"/>
      <c r="J5" s="65" t="s">
        <v>32</v>
      </c>
      <c r="K5" s="89" t="s">
        <v>61</v>
      </c>
      <c r="L5" s="89" t="s">
        <v>62</v>
      </c>
      <c r="M5" s="89" t="s">
        <v>63</v>
      </c>
      <c r="N5" s="89" t="s">
        <v>64</v>
      </c>
      <c r="O5" s="89" t="s">
        <v>65</v>
      </c>
    </row>
    <row r="6" ht="16.5" customHeight="1" spans="1:15">
      <c r="A6" s="65">
        <v>1</v>
      </c>
      <c r="B6" s="65">
        <v>2</v>
      </c>
      <c r="C6" s="65">
        <v>3</v>
      </c>
      <c r="D6" s="65">
        <v>4</v>
      </c>
      <c r="E6" s="65">
        <v>5</v>
      </c>
      <c r="F6" s="65">
        <v>6</v>
      </c>
      <c r="G6" s="65">
        <v>7</v>
      </c>
      <c r="H6" s="49">
        <v>8</v>
      </c>
      <c r="I6" s="49">
        <v>9</v>
      </c>
      <c r="J6" s="49">
        <v>10</v>
      </c>
      <c r="K6" s="49">
        <v>11</v>
      </c>
      <c r="L6" s="49">
        <v>12</v>
      </c>
      <c r="M6" s="49">
        <v>13</v>
      </c>
      <c r="N6" s="49">
        <v>14</v>
      </c>
      <c r="O6" s="65">
        <v>15</v>
      </c>
    </row>
    <row r="7" ht="20.25" customHeight="1" spans="1:15">
      <c r="A7" s="30" t="s">
        <v>68</v>
      </c>
      <c r="B7" s="30" t="s">
        <v>69</v>
      </c>
      <c r="C7" s="126">
        <v>2934369.55</v>
      </c>
      <c r="D7" s="126">
        <v>2934369.55</v>
      </c>
      <c r="E7" s="126"/>
      <c r="F7" s="126">
        <v>2934369.55</v>
      </c>
      <c r="G7" s="93"/>
      <c r="H7" s="126"/>
      <c r="I7" s="126"/>
      <c r="J7" s="126"/>
      <c r="K7" s="126"/>
      <c r="L7" s="126"/>
      <c r="M7" s="93"/>
      <c r="N7" s="126"/>
      <c r="O7" s="126"/>
    </row>
    <row r="8" ht="20.25" customHeight="1" spans="1:15">
      <c r="A8" s="68" t="s">
        <v>70</v>
      </c>
      <c r="B8" s="68" t="s">
        <v>71</v>
      </c>
      <c r="C8" s="126">
        <v>2934369.55</v>
      </c>
      <c r="D8" s="126">
        <v>2934369.55</v>
      </c>
      <c r="E8" s="126"/>
      <c r="F8" s="126">
        <v>2934369.55</v>
      </c>
      <c r="G8" s="93"/>
      <c r="H8" s="126"/>
      <c r="I8" s="126"/>
      <c r="J8" s="126"/>
      <c r="K8" s="126"/>
      <c r="L8" s="126"/>
      <c r="M8" s="93"/>
      <c r="N8" s="126"/>
      <c r="O8" s="126"/>
    </row>
    <row r="9" ht="20.25" customHeight="1" spans="1:15">
      <c r="A9" s="69" t="s">
        <v>72</v>
      </c>
      <c r="B9" s="69" t="s">
        <v>73</v>
      </c>
      <c r="C9" s="126">
        <v>2934369.55</v>
      </c>
      <c r="D9" s="126">
        <v>2934369.55</v>
      </c>
      <c r="E9" s="126"/>
      <c r="F9" s="126">
        <v>2934369.55</v>
      </c>
      <c r="G9" s="93"/>
      <c r="H9" s="126"/>
      <c r="I9" s="126"/>
      <c r="J9" s="126"/>
      <c r="K9" s="126"/>
      <c r="L9" s="126"/>
      <c r="M9" s="93"/>
      <c r="N9" s="126"/>
      <c r="O9" s="126"/>
    </row>
    <row r="10" ht="20.25" customHeight="1" spans="1:15">
      <c r="A10" s="30" t="s">
        <v>74</v>
      </c>
      <c r="B10" s="30" t="s">
        <v>75</v>
      </c>
      <c r="C10" s="126">
        <v>2093619</v>
      </c>
      <c r="D10" s="126">
        <v>2093619</v>
      </c>
      <c r="E10" s="126"/>
      <c r="F10" s="126">
        <v>2093619</v>
      </c>
      <c r="G10" s="93"/>
      <c r="H10" s="126"/>
      <c r="I10" s="126"/>
      <c r="J10" s="126"/>
      <c r="K10" s="126"/>
      <c r="L10" s="126"/>
      <c r="M10" s="93"/>
      <c r="N10" s="126"/>
      <c r="O10" s="126"/>
    </row>
    <row r="11" ht="20.25" customHeight="1" spans="1:15">
      <c r="A11" s="68" t="s">
        <v>76</v>
      </c>
      <c r="B11" s="68" t="s">
        <v>77</v>
      </c>
      <c r="C11" s="126">
        <v>529597.6</v>
      </c>
      <c r="D11" s="126">
        <v>529597.6</v>
      </c>
      <c r="E11" s="126"/>
      <c r="F11" s="126">
        <v>529597.6</v>
      </c>
      <c r="G11" s="93"/>
      <c r="H11" s="126"/>
      <c r="I11" s="126"/>
      <c r="J11" s="126"/>
      <c r="K11" s="126"/>
      <c r="L11" s="126"/>
      <c r="M11" s="93"/>
      <c r="N11" s="126"/>
      <c r="O11" s="126"/>
    </row>
    <row r="12" ht="20.25" customHeight="1" spans="1:15">
      <c r="A12" s="69" t="s">
        <v>78</v>
      </c>
      <c r="B12" s="69" t="s">
        <v>79</v>
      </c>
      <c r="C12" s="126">
        <v>297067</v>
      </c>
      <c r="D12" s="126">
        <v>297067</v>
      </c>
      <c r="E12" s="126"/>
      <c r="F12" s="126">
        <v>297067</v>
      </c>
      <c r="G12" s="93"/>
      <c r="H12" s="126"/>
      <c r="I12" s="126"/>
      <c r="J12" s="126"/>
      <c r="K12" s="126"/>
      <c r="L12" s="126"/>
      <c r="M12" s="93"/>
      <c r="N12" s="126"/>
      <c r="O12" s="126"/>
    </row>
    <row r="13" ht="20.25" customHeight="1" spans="1:15">
      <c r="A13" s="69" t="s">
        <v>80</v>
      </c>
      <c r="B13" s="69" t="s">
        <v>81</v>
      </c>
      <c r="C13" s="126">
        <v>232530.6</v>
      </c>
      <c r="D13" s="126">
        <v>232530.6</v>
      </c>
      <c r="E13" s="126"/>
      <c r="F13" s="126">
        <v>232530.6</v>
      </c>
      <c r="G13" s="93"/>
      <c r="H13" s="126"/>
      <c r="I13" s="126"/>
      <c r="J13" s="126"/>
      <c r="K13" s="126"/>
      <c r="L13" s="126"/>
      <c r="M13" s="93"/>
      <c r="N13" s="126"/>
      <c r="O13" s="126"/>
    </row>
    <row r="14" ht="20.25" customHeight="1" spans="1:15">
      <c r="A14" s="68" t="s">
        <v>82</v>
      </c>
      <c r="B14" s="68" t="s">
        <v>83</v>
      </c>
      <c r="C14" s="126">
        <v>44021.4</v>
      </c>
      <c r="D14" s="126">
        <v>44021.4</v>
      </c>
      <c r="E14" s="126"/>
      <c r="F14" s="126">
        <v>44021.4</v>
      </c>
      <c r="G14" s="93"/>
      <c r="H14" s="126"/>
      <c r="I14" s="126"/>
      <c r="J14" s="126"/>
      <c r="K14" s="126"/>
      <c r="L14" s="126"/>
      <c r="M14" s="93"/>
      <c r="N14" s="126"/>
      <c r="O14" s="126"/>
    </row>
    <row r="15" ht="20.25" customHeight="1" spans="1:15">
      <c r="A15" s="69" t="s">
        <v>84</v>
      </c>
      <c r="B15" s="69" t="s">
        <v>85</v>
      </c>
      <c r="C15" s="126">
        <v>44021.4</v>
      </c>
      <c r="D15" s="126">
        <v>44021.4</v>
      </c>
      <c r="E15" s="126"/>
      <c r="F15" s="126">
        <v>44021.4</v>
      </c>
      <c r="G15" s="93"/>
      <c r="H15" s="126"/>
      <c r="I15" s="126"/>
      <c r="J15" s="126"/>
      <c r="K15" s="126"/>
      <c r="L15" s="126"/>
      <c r="M15" s="93"/>
      <c r="N15" s="126"/>
      <c r="O15" s="126"/>
    </row>
    <row r="16" ht="20.25" customHeight="1" spans="1:15">
      <c r="A16" s="68" t="s">
        <v>86</v>
      </c>
      <c r="B16" s="68" t="s">
        <v>87</v>
      </c>
      <c r="C16" s="126">
        <v>1520000</v>
      </c>
      <c r="D16" s="126">
        <v>1520000</v>
      </c>
      <c r="E16" s="126"/>
      <c r="F16" s="126">
        <v>1520000</v>
      </c>
      <c r="G16" s="93"/>
      <c r="H16" s="126"/>
      <c r="I16" s="126"/>
      <c r="J16" s="126"/>
      <c r="K16" s="126"/>
      <c r="L16" s="126"/>
      <c r="M16" s="93"/>
      <c r="N16" s="126"/>
      <c r="O16" s="126"/>
    </row>
    <row r="17" ht="20.25" customHeight="1" spans="1:15">
      <c r="A17" s="69" t="s">
        <v>88</v>
      </c>
      <c r="B17" s="69" t="s">
        <v>89</v>
      </c>
      <c r="C17" s="126">
        <v>1520000</v>
      </c>
      <c r="D17" s="126">
        <v>1520000</v>
      </c>
      <c r="E17" s="126"/>
      <c r="F17" s="126">
        <v>1520000</v>
      </c>
      <c r="G17" s="93"/>
      <c r="H17" s="126"/>
      <c r="I17" s="126"/>
      <c r="J17" s="126"/>
      <c r="K17" s="126"/>
      <c r="L17" s="126"/>
      <c r="M17" s="93"/>
      <c r="N17" s="126"/>
      <c r="O17" s="126"/>
    </row>
    <row r="18" ht="20.25" customHeight="1" spans="1:15">
      <c r="A18" s="30" t="s">
        <v>90</v>
      </c>
      <c r="B18" s="30" t="s">
        <v>91</v>
      </c>
      <c r="C18" s="126">
        <v>17801753.1</v>
      </c>
      <c r="D18" s="126">
        <v>17801753.1</v>
      </c>
      <c r="E18" s="126">
        <v>17801753.1</v>
      </c>
      <c r="F18" s="126"/>
      <c r="G18" s="93"/>
      <c r="H18" s="126"/>
      <c r="I18" s="126"/>
      <c r="J18" s="126"/>
      <c r="K18" s="126"/>
      <c r="L18" s="126"/>
      <c r="M18" s="93"/>
      <c r="N18" s="126"/>
      <c r="O18" s="126"/>
    </row>
    <row r="19" ht="20.25" customHeight="1" spans="1:15">
      <c r="A19" s="68" t="s">
        <v>92</v>
      </c>
      <c r="B19" s="68" t="s">
        <v>93</v>
      </c>
      <c r="C19" s="126">
        <v>17027350.74</v>
      </c>
      <c r="D19" s="126">
        <v>17027350.74</v>
      </c>
      <c r="E19" s="126">
        <v>17027350.74</v>
      </c>
      <c r="F19" s="126"/>
      <c r="G19" s="93"/>
      <c r="H19" s="126"/>
      <c r="I19" s="126"/>
      <c r="J19" s="126"/>
      <c r="K19" s="126"/>
      <c r="L19" s="126"/>
      <c r="M19" s="93"/>
      <c r="N19" s="126"/>
      <c r="O19" s="126"/>
    </row>
    <row r="20" ht="20.25" customHeight="1" spans="1:15">
      <c r="A20" s="69" t="s">
        <v>94</v>
      </c>
      <c r="B20" s="69" t="s">
        <v>95</v>
      </c>
      <c r="C20" s="126">
        <v>540</v>
      </c>
      <c r="D20" s="126">
        <v>540</v>
      </c>
      <c r="E20" s="126">
        <v>540</v>
      </c>
      <c r="F20" s="126"/>
      <c r="G20" s="93"/>
      <c r="H20" s="126"/>
      <c r="I20" s="126"/>
      <c r="J20" s="126"/>
      <c r="K20" s="126"/>
      <c r="L20" s="126"/>
      <c r="M20" s="93"/>
      <c r="N20" s="126"/>
      <c r="O20" s="126"/>
    </row>
    <row r="21" ht="20.25" customHeight="1" spans="1:15">
      <c r="A21" s="69" t="s">
        <v>96</v>
      </c>
      <c r="B21" s="69" t="s">
        <v>97</v>
      </c>
      <c r="C21" s="126">
        <v>306090</v>
      </c>
      <c r="D21" s="126">
        <v>306090</v>
      </c>
      <c r="E21" s="126">
        <v>306090</v>
      </c>
      <c r="F21" s="126"/>
      <c r="G21" s="93"/>
      <c r="H21" s="126"/>
      <c r="I21" s="126"/>
      <c r="J21" s="126"/>
      <c r="K21" s="126"/>
      <c r="L21" s="126"/>
      <c r="M21" s="93"/>
      <c r="N21" s="126"/>
      <c r="O21" s="126"/>
    </row>
    <row r="22" ht="20.25" customHeight="1" spans="1:15">
      <c r="A22" s="69" t="s">
        <v>98</v>
      </c>
      <c r="B22" s="69" t="s">
        <v>99</v>
      </c>
      <c r="C22" s="126">
        <v>16720720.74</v>
      </c>
      <c r="D22" s="126">
        <v>16720720.74</v>
      </c>
      <c r="E22" s="126">
        <v>16720720.74</v>
      </c>
      <c r="F22" s="126"/>
      <c r="G22" s="93"/>
      <c r="H22" s="126"/>
      <c r="I22" s="126"/>
      <c r="J22" s="126"/>
      <c r="K22" s="126"/>
      <c r="L22" s="126"/>
      <c r="M22" s="93"/>
      <c r="N22" s="126"/>
      <c r="O22" s="126"/>
    </row>
    <row r="23" ht="20.25" customHeight="1" spans="1:15">
      <c r="A23" s="68" t="s">
        <v>100</v>
      </c>
      <c r="B23" s="68" t="s">
        <v>101</v>
      </c>
      <c r="C23" s="126">
        <v>774402.36</v>
      </c>
      <c r="D23" s="126">
        <v>774402.36</v>
      </c>
      <c r="E23" s="126">
        <v>774402.36</v>
      </c>
      <c r="F23" s="126"/>
      <c r="G23" s="93"/>
      <c r="H23" s="126"/>
      <c r="I23" s="126"/>
      <c r="J23" s="126"/>
      <c r="K23" s="126"/>
      <c r="L23" s="126"/>
      <c r="M23" s="93"/>
      <c r="N23" s="126"/>
      <c r="O23" s="126"/>
    </row>
    <row r="24" ht="20.25" customHeight="1" spans="1:15">
      <c r="A24" s="69" t="s">
        <v>102</v>
      </c>
      <c r="B24" s="69" t="s">
        <v>101</v>
      </c>
      <c r="C24" s="126">
        <v>774402.36</v>
      </c>
      <c r="D24" s="126">
        <v>774402.36</v>
      </c>
      <c r="E24" s="126">
        <v>774402.36</v>
      </c>
      <c r="F24" s="126"/>
      <c r="G24" s="93"/>
      <c r="H24" s="126"/>
      <c r="I24" s="126"/>
      <c r="J24" s="126"/>
      <c r="K24" s="126"/>
      <c r="L24" s="126"/>
      <c r="M24" s="93"/>
      <c r="N24" s="126"/>
      <c r="O24" s="126"/>
    </row>
    <row r="25" ht="20.25" customHeight="1" spans="1:15">
      <c r="A25" s="30" t="s">
        <v>103</v>
      </c>
      <c r="B25" s="30" t="s">
        <v>104</v>
      </c>
      <c r="C25" s="126">
        <v>468883422.39</v>
      </c>
      <c r="D25" s="126">
        <v>324586265.72</v>
      </c>
      <c r="E25" s="126">
        <v>161011409.39</v>
      </c>
      <c r="F25" s="126">
        <v>163574856.33</v>
      </c>
      <c r="G25" s="93"/>
      <c r="H25" s="126"/>
      <c r="I25" s="126"/>
      <c r="J25" s="126">
        <v>144297156.67</v>
      </c>
      <c r="K25" s="126">
        <v>12067179.6</v>
      </c>
      <c r="L25" s="126"/>
      <c r="M25" s="93">
        <v>1352420</v>
      </c>
      <c r="N25" s="126"/>
      <c r="O25" s="126">
        <v>130877557.07</v>
      </c>
    </row>
    <row r="26" ht="20.25" customHeight="1" spans="1:15">
      <c r="A26" s="68" t="s">
        <v>105</v>
      </c>
      <c r="B26" s="68" t="s">
        <v>106</v>
      </c>
      <c r="C26" s="126">
        <v>432196334.88</v>
      </c>
      <c r="D26" s="126">
        <v>287899178.21</v>
      </c>
      <c r="E26" s="126">
        <v>132601369.83</v>
      </c>
      <c r="F26" s="126">
        <v>155297808.38</v>
      </c>
      <c r="G26" s="93"/>
      <c r="H26" s="126"/>
      <c r="I26" s="126"/>
      <c r="J26" s="126">
        <v>144297156.67</v>
      </c>
      <c r="K26" s="126">
        <v>12067179.6</v>
      </c>
      <c r="L26" s="126"/>
      <c r="M26" s="93">
        <v>1352420</v>
      </c>
      <c r="N26" s="126"/>
      <c r="O26" s="126">
        <v>130877557.07</v>
      </c>
    </row>
    <row r="27" ht="20.25" customHeight="1" spans="1:15">
      <c r="A27" s="69" t="s">
        <v>107</v>
      </c>
      <c r="B27" s="69" t="s">
        <v>108</v>
      </c>
      <c r="C27" s="126">
        <v>407842652.9</v>
      </c>
      <c r="D27" s="126">
        <v>263615496.23</v>
      </c>
      <c r="E27" s="126">
        <v>132601369.83</v>
      </c>
      <c r="F27" s="126">
        <v>131014126.4</v>
      </c>
      <c r="G27" s="93"/>
      <c r="H27" s="126"/>
      <c r="I27" s="126"/>
      <c r="J27" s="126">
        <v>144227156.67</v>
      </c>
      <c r="K27" s="126">
        <v>12067179.6</v>
      </c>
      <c r="L27" s="126"/>
      <c r="M27" s="93">
        <v>1282420</v>
      </c>
      <c r="N27" s="126"/>
      <c r="O27" s="126">
        <v>130877557.07</v>
      </c>
    </row>
    <row r="28" ht="20.25" customHeight="1" spans="1:15">
      <c r="A28" s="69" t="s">
        <v>109</v>
      </c>
      <c r="B28" s="69" t="s">
        <v>110</v>
      </c>
      <c r="C28" s="126">
        <v>3734673.38</v>
      </c>
      <c r="D28" s="126">
        <v>3734673.38</v>
      </c>
      <c r="E28" s="126"/>
      <c r="F28" s="126">
        <v>3734673.38</v>
      </c>
      <c r="G28" s="93"/>
      <c r="H28" s="126"/>
      <c r="I28" s="126"/>
      <c r="J28" s="126"/>
      <c r="K28" s="126"/>
      <c r="L28" s="126"/>
      <c r="M28" s="93"/>
      <c r="N28" s="126"/>
      <c r="O28" s="126"/>
    </row>
    <row r="29" ht="20.25" customHeight="1" spans="1:15">
      <c r="A29" s="69" t="s">
        <v>111</v>
      </c>
      <c r="B29" s="69" t="s">
        <v>112</v>
      </c>
      <c r="C29" s="126">
        <v>20619008.6</v>
      </c>
      <c r="D29" s="126">
        <v>20549008.6</v>
      </c>
      <c r="E29" s="126"/>
      <c r="F29" s="126">
        <v>20549008.6</v>
      </c>
      <c r="G29" s="93"/>
      <c r="H29" s="126"/>
      <c r="I29" s="126"/>
      <c r="J29" s="126">
        <v>70000</v>
      </c>
      <c r="K29" s="126"/>
      <c r="L29" s="126"/>
      <c r="M29" s="93">
        <v>70000</v>
      </c>
      <c r="N29" s="126"/>
      <c r="O29" s="126"/>
    </row>
    <row r="30" ht="20.25" customHeight="1" spans="1:15">
      <c r="A30" s="68" t="s">
        <v>113</v>
      </c>
      <c r="B30" s="68" t="s">
        <v>114</v>
      </c>
      <c r="C30" s="126">
        <v>18661306.5</v>
      </c>
      <c r="D30" s="126">
        <v>18661306.5</v>
      </c>
      <c r="E30" s="126">
        <v>18661306.5</v>
      </c>
      <c r="F30" s="126"/>
      <c r="G30" s="93"/>
      <c r="H30" s="126"/>
      <c r="I30" s="126"/>
      <c r="J30" s="126"/>
      <c r="K30" s="126"/>
      <c r="L30" s="126"/>
      <c r="M30" s="93"/>
      <c r="N30" s="126"/>
      <c r="O30" s="126"/>
    </row>
    <row r="31" ht="20.25" customHeight="1" spans="1:15">
      <c r="A31" s="69" t="s">
        <v>115</v>
      </c>
      <c r="B31" s="69" t="s">
        <v>116</v>
      </c>
      <c r="C31" s="126">
        <v>695580.48</v>
      </c>
      <c r="D31" s="126">
        <v>695580.48</v>
      </c>
      <c r="E31" s="126">
        <v>695580.48</v>
      </c>
      <c r="F31" s="126"/>
      <c r="G31" s="93"/>
      <c r="H31" s="126"/>
      <c r="I31" s="126"/>
      <c r="J31" s="126"/>
      <c r="K31" s="126"/>
      <c r="L31" s="126"/>
      <c r="M31" s="93"/>
      <c r="N31" s="126"/>
      <c r="O31" s="126"/>
    </row>
    <row r="32" ht="20.25" customHeight="1" spans="1:15">
      <c r="A32" s="69" t="s">
        <v>117</v>
      </c>
      <c r="B32" s="69" t="s">
        <v>118</v>
      </c>
      <c r="C32" s="126">
        <v>10535765.31</v>
      </c>
      <c r="D32" s="126">
        <v>10535765.31</v>
      </c>
      <c r="E32" s="126">
        <v>10535765.31</v>
      </c>
      <c r="F32" s="126"/>
      <c r="G32" s="93"/>
      <c r="H32" s="126"/>
      <c r="I32" s="126"/>
      <c r="J32" s="126"/>
      <c r="K32" s="126"/>
      <c r="L32" s="126"/>
      <c r="M32" s="93"/>
      <c r="N32" s="126"/>
      <c r="O32" s="126"/>
    </row>
    <row r="33" ht="20.25" customHeight="1" spans="1:15">
      <c r="A33" s="69" t="s">
        <v>119</v>
      </c>
      <c r="B33" s="69" t="s">
        <v>120</v>
      </c>
      <c r="C33" s="126">
        <v>6878458.71</v>
      </c>
      <c r="D33" s="126">
        <v>6878458.71</v>
      </c>
      <c r="E33" s="126">
        <v>6878458.71</v>
      </c>
      <c r="F33" s="126"/>
      <c r="G33" s="93"/>
      <c r="H33" s="126"/>
      <c r="I33" s="126"/>
      <c r="J33" s="126"/>
      <c r="K33" s="126"/>
      <c r="L33" s="126"/>
      <c r="M33" s="93"/>
      <c r="N33" s="126"/>
      <c r="O33" s="126"/>
    </row>
    <row r="34" ht="20.25" customHeight="1" spans="1:15">
      <c r="A34" s="69" t="s">
        <v>121</v>
      </c>
      <c r="B34" s="69" t="s">
        <v>122</v>
      </c>
      <c r="C34" s="126">
        <v>551502</v>
      </c>
      <c r="D34" s="126">
        <v>551502</v>
      </c>
      <c r="E34" s="126">
        <v>551502</v>
      </c>
      <c r="F34" s="126"/>
      <c r="G34" s="93"/>
      <c r="H34" s="126"/>
      <c r="I34" s="126"/>
      <c r="J34" s="126"/>
      <c r="K34" s="126"/>
      <c r="L34" s="126"/>
      <c r="M34" s="93"/>
      <c r="N34" s="126"/>
      <c r="O34" s="126"/>
    </row>
    <row r="35" ht="20.25" customHeight="1" spans="1:15">
      <c r="A35" s="68" t="s">
        <v>123</v>
      </c>
      <c r="B35" s="68" t="s">
        <v>124</v>
      </c>
      <c r="C35" s="126">
        <v>18025781.01</v>
      </c>
      <c r="D35" s="126">
        <v>18025781.01</v>
      </c>
      <c r="E35" s="126">
        <v>9748733.06</v>
      </c>
      <c r="F35" s="126">
        <v>8277047.95</v>
      </c>
      <c r="G35" s="93"/>
      <c r="H35" s="126"/>
      <c r="I35" s="126"/>
      <c r="J35" s="126"/>
      <c r="K35" s="126"/>
      <c r="L35" s="126"/>
      <c r="M35" s="93"/>
      <c r="N35" s="126"/>
      <c r="O35" s="126"/>
    </row>
    <row r="36" ht="20.25" customHeight="1" spans="1:15">
      <c r="A36" s="69" t="s">
        <v>125</v>
      </c>
      <c r="B36" s="69" t="s">
        <v>126</v>
      </c>
      <c r="C36" s="126">
        <v>9748733.06</v>
      </c>
      <c r="D36" s="126">
        <v>9748733.06</v>
      </c>
      <c r="E36" s="126">
        <v>9748733.06</v>
      </c>
      <c r="F36" s="126"/>
      <c r="G36" s="93"/>
      <c r="H36" s="126"/>
      <c r="I36" s="126"/>
      <c r="J36" s="126"/>
      <c r="K36" s="126"/>
      <c r="L36" s="126"/>
      <c r="M36" s="93"/>
      <c r="N36" s="126"/>
      <c r="O36" s="126"/>
    </row>
    <row r="37" ht="20.25" customHeight="1" spans="1:15">
      <c r="A37" s="69" t="s">
        <v>127</v>
      </c>
      <c r="B37" s="69" t="s">
        <v>128</v>
      </c>
      <c r="C37" s="126">
        <v>8277047.95</v>
      </c>
      <c r="D37" s="126">
        <v>8277047.95</v>
      </c>
      <c r="E37" s="126"/>
      <c r="F37" s="126">
        <v>8277047.95</v>
      </c>
      <c r="G37" s="93"/>
      <c r="H37" s="126"/>
      <c r="I37" s="126"/>
      <c r="J37" s="126"/>
      <c r="K37" s="126"/>
      <c r="L37" s="126"/>
      <c r="M37" s="93"/>
      <c r="N37" s="126"/>
      <c r="O37" s="126"/>
    </row>
    <row r="38" ht="20.25" customHeight="1" spans="1:15">
      <c r="A38" s="30" t="s">
        <v>129</v>
      </c>
      <c r="B38" s="30" t="s">
        <v>130</v>
      </c>
      <c r="C38" s="126">
        <v>21318862.49</v>
      </c>
      <c r="D38" s="126">
        <v>12118862.49</v>
      </c>
      <c r="E38" s="126">
        <v>12118862.49</v>
      </c>
      <c r="F38" s="126"/>
      <c r="G38" s="93"/>
      <c r="H38" s="126"/>
      <c r="I38" s="126"/>
      <c r="J38" s="126">
        <v>9200000</v>
      </c>
      <c r="K38" s="126"/>
      <c r="L38" s="126"/>
      <c r="M38" s="93"/>
      <c r="N38" s="126"/>
      <c r="O38" s="126">
        <v>9200000</v>
      </c>
    </row>
    <row r="39" ht="20.25" customHeight="1" spans="1:15">
      <c r="A39" s="68" t="s">
        <v>131</v>
      </c>
      <c r="B39" s="68" t="s">
        <v>132</v>
      </c>
      <c r="C39" s="126">
        <v>21318862.49</v>
      </c>
      <c r="D39" s="126">
        <v>12118862.49</v>
      </c>
      <c r="E39" s="126">
        <v>12118862.49</v>
      </c>
      <c r="F39" s="126"/>
      <c r="G39" s="93"/>
      <c r="H39" s="126"/>
      <c r="I39" s="126"/>
      <c r="J39" s="126">
        <v>9200000</v>
      </c>
      <c r="K39" s="126"/>
      <c r="L39" s="126"/>
      <c r="M39" s="93"/>
      <c r="N39" s="126"/>
      <c r="O39" s="126">
        <v>9200000</v>
      </c>
    </row>
    <row r="40" ht="20.25" customHeight="1" spans="1:15">
      <c r="A40" s="69" t="s">
        <v>133</v>
      </c>
      <c r="B40" s="69" t="s">
        <v>134</v>
      </c>
      <c r="C40" s="126">
        <v>21318862.49</v>
      </c>
      <c r="D40" s="126">
        <v>12118862.49</v>
      </c>
      <c r="E40" s="126">
        <v>12118862.49</v>
      </c>
      <c r="F40" s="126"/>
      <c r="G40" s="93"/>
      <c r="H40" s="126"/>
      <c r="I40" s="126"/>
      <c r="J40" s="126">
        <v>9200000</v>
      </c>
      <c r="K40" s="126"/>
      <c r="L40" s="126"/>
      <c r="M40" s="93"/>
      <c r="N40" s="126"/>
      <c r="O40" s="126">
        <v>9200000</v>
      </c>
    </row>
    <row r="41" ht="17.25" customHeight="1" spans="1:15">
      <c r="A41" s="110" t="s">
        <v>135</v>
      </c>
      <c r="B41" s="111" t="s">
        <v>135</v>
      </c>
      <c r="C41" s="126">
        <v>513032026.53</v>
      </c>
      <c r="D41" s="126">
        <v>359534869.86</v>
      </c>
      <c r="E41" s="126">
        <v>190932024.98</v>
      </c>
      <c r="F41" s="126">
        <v>168602844.88</v>
      </c>
      <c r="G41" s="93"/>
      <c r="H41" s="126"/>
      <c r="I41" s="126"/>
      <c r="J41" s="126">
        <v>153497156.67</v>
      </c>
      <c r="K41" s="126">
        <v>12067179.6</v>
      </c>
      <c r="L41" s="126"/>
      <c r="M41" s="93">
        <v>1352420</v>
      </c>
      <c r="N41" s="126"/>
      <c r="O41" s="126">
        <v>140077557.07</v>
      </c>
    </row>
  </sheetData>
  <mergeCells count="11">
    <mergeCell ref="A2:O2"/>
    <mergeCell ref="A3:L3"/>
    <mergeCell ref="D4:F4"/>
    <mergeCell ref="J4:O4"/>
    <mergeCell ref="A41:B41"/>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3888888888889"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99" t="s">
        <v>136</v>
      </c>
    </row>
    <row r="2" ht="31.5" customHeight="1" spans="1:4">
      <c r="A2" s="46" t="s">
        <v>137</v>
      </c>
      <c r="B2" s="136"/>
      <c r="C2" s="136"/>
      <c r="D2" s="136"/>
    </row>
    <row r="3" ht="17.25" customHeight="1" spans="1:4">
      <c r="A3" s="4" t="str">
        <f>"单位名称："&amp;"云南省疾病预防控制局"</f>
        <v>单位名称：云南省疾病预防控制局</v>
      </c>
      <c r="B3" s="137"/>
      <c r="C3" s="137"/>
      <c r="D3" s="101" t="s">
        <v>2</v>
      </c>
    </row>
    <row r="4" ht="24.65" customHeight="1" spans="1:4">
      <c r="A4" s="10" t="s">
        <v>3</v>
      </c>
      <c r="B4" s="12"/>
      <c r="C4" s="10" t="s">
        <v>4</v>
      </c>
      <c r="D4" s="12"/>
    </row>
    <row r="5" ht="15.65" customHeight="1" spans="1:4">
      <c r="A5" s="15" t="s">
        <v>5</v>
      </c>
      <c r="B5" s="138" t="s">
        <v>6</v>
      </c>
      <c r="C5" s="15" t="s">
        <v>138</v>
      </c>
      <c r="D5" s="138" t="s">
        <v>6</v>
      </c>
    </row>
    <row r="6" ht="14.15" customHeight="1" spans="1:4">
      <c r="A6" s="18"/>
      <c r="B6" s="17"/>
      <c r="C6" s="18"/>
      <c r="D6" s="17"/>
    </row>
    <row r="7" ht="29.15" customHeight="1" spans="1:4">
      <c r="A7" s="139" t="s">
        <v>139</v>
      </c>
      <c r="B7" s="140">
        <v>225479514.98</v>
      </c>
      <c r="C7" s="141" t="s">
        <v>140</v>
      </c>
      <c r="D7" s="140">
        <v>359534869.86</v>
      </c>
    </row>
    <row r="8" ht="29.15" customHeight="1" spans="1:4">
      <c r="A8" s="142" t="s">
        <v>141</v>
      </c>
      <c r="B8" s="93">
        <v>225479514.98</v>
      </c>
      <c r="C8" s="23" t="str">
        <f>"（一）"&amp;"一般公共服务支出"</f>
        <v>（一）一般公共服务支出</v>
      </c>
      <c r="D8" s="93">
        <v>2934369.55</v>
      </c>
    </row>
    <row r="9" ht="29.15" customHeight="1" spans="1:4">
      <c r="A9" s="142" t="s">
        <v>142</v>
      </c>
      <c r="B9" s="93"/>
      <c r="C9" s="23" t="str">
        <f>"（二）"&amp;"科学技术支出"</f>
        <v>（二）科学技术支出</v>
      </c>
      <c r="D9" s="93">
        <v>2093619</v>
      </c>
    </row>
    <row r="10" ht="29.15" customHeight="1" spans="1:4">
      <c r="A10" s="142" t="s">
        <v>143</v>
      </c>
      <c r="B10" s="93"/>
      <c r="C10" s="23" t="str">
        <f>"（三）"&amp;"社会保障和就业支出"</f>
        <v>（三）社会保障和就业支出</v>
      </c>
      <c r="D10" s="93">
        <v>17801753.1</v>
      </c>
    </row>
    <row r="11" ht="29.15" customHeight="1" spans="1:4">
      <c r="A11" s="143" t="s">
        <v>144</v>
      </c>
      <c r="B11" s="144">
        <v>134055354.88</v>
      </c>
      <c r="C11" s="23" t="str">
        <f>"（四）"&amp;"卫生健康支出"</f>
        <v>（四）卫生健康支出</v>
      </c>
      <c r="D11" s="93">
        <v>324586265.72</v>
      </c>
    </row>
    <row r="12" ht="29.15" customHeight="1" spans="1:4">
      <c r="A12" s="142" t="s">
        <v>141</v>
      </c>
      <c r="B12" s="126">
        <v>134055354.88</v>
      </c>
      <c r="C12" s="23" t="str">
        <f>"（五）"&amp;"住房保障支出"</f>
        <v>（五）住房保障支出</v>
      </c>
      <c r="D12" s="93">
        <v>12118862.49</v>
      </c>
    </row>
    <row r="13" ht="29.15" customHeight="1" spans="1:4">
      <c r="A13" s="145" t="s">
        <v>142</v>
      </c>
      <c r="B13" s="126"/>
      <c r="C13" s="23" t="str">
        <f>"（六）"&amp;"转移性支出"</f>
        <v>（六）转移性支出</v>
      </c>
      <c r="D13" s="93"/>
    </row>
    <row r="14" ht="29.15" customHeight="1" spans="1:4">
      <c r="A14" s="145" t="s">
        <v>143</v>
      </c>
      <c r="B14" s="144"/>
      <c r="C14" s="146"/>
      <c r="D14" s="144"/>
    </row>
    <row r="15" ht="29.15" customHeight="1" spans="1:4">
      <c r="A15" s="147"/>
      <c r="B15" s="144"/>
      <c r="C15" s="148" t="s">
        <v>145</v>
      </c>
      <c r="D15" s="144"/>
    </row>
    <row r="16" ht="29.15" customHeight="1" spans="1:4">
      <c r="A16" s="147" t="s">
        <v>146</v>
      </c>
      <c r="B16" s="144">
        <v>359534869.86</v>
      </c>
      <c r="C16" s="146" t="s">
        <v>25</v>
      </c>
      <c r="D16" s="144">
        <v>359534869.86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3"/>
  <sheetViews>
    <sheetView showZeros="0" workbookViewId="0">
      <selection activeCell="A1" sqref="A1"/>
    </sheetView>
  </sheetViews>
  <sheetFormatPr defaultColWidth="9.13888888888889" defaultRowHeight="14.25" customHeight="1" outlineLevelCol="6"/>
  <cols>
    <col min="1" max="1" width="20.1388888888889" customWidth="1"/>
    <col min="2" max="2" width="37.3148148148148" customWidth="1"/>
    <col min="3" max="3" width="24.2777777777778" customWidth="1"/>
    <col min="4" max="6" width="25.0277777777778" customWidth="1"/>
    <col min="7" max="7" width="24.2777777777778" customWidth="1"/>
  </cols>
  <sheetData>
    <row r="1" ht="12" customHeight="1" spans="1:7">
      <c r="D1" s="112"/>
      <c r="F1" s="58"/>
      <c r="G1" s="58" t="s">
        <v>147</v>
      </c>
    </row>
    <row r="2" ht="39" customHeight="1" spans="1:7">
      <c r="A2" s="3" t="s">
        <v>148</v>
      </c>
      <c r="B2" s="3"/>
      <c r="C2" s="3"/>
      <c r="D2" s="3"/>
      <c r="E2" s="3"/>
      <c r="F2" s="3"/>
      <c r="G2" s="3"/>
    </row>
    <row r="3" ht="18" customHeight="1" spans="1:7">
      <c r="A3" s="4" t="str">
        <f>"单位名称："&amp;"云南省疾病预防控制局"</f>
        <v>单位名称：云南省疾病预防控制局</v>
      </c>
      <c r="F3" s="109"/>
      <c r="G3" s="109" t="s">
        <v>2</v>
      </c>
    </row>
    <row r="4" ht="20.25" customHeight="1" spans="1:7">
      <c r="A4" s="128" t="s">
        <v>149</v>
      </c>
      <c r="B4" s="129"/>
      <c r="C4" s="130" t="s">
        <v>30</v>
      </c>
      <c r="D4" s="11" t="s">
        <v>66</v>
      </c>
      <c r="E4" s="11"/>
      <c r="F4" s="12"/>
      <c r="G4" s="130" t="s">
        <v>67</v>
      </c>
    </row>
    <row r="5" ht="20.25" customHeight="1" spans="1:7">
      <c r="A5" s="131" t="s">
        <v>57</v>
      </c>
      <c r="B5" s="132" t="s">
        <v>58</v>
      </c>
      <c r="C5" s="102"/>
      <c r="D5" s="102" t="s">
        <v>32</v>
      </c>
      <c r="E5" s="102" t="s">
        <v>150</v>
      </c>
      <c r="F5" s="102" t="s">
        <v>151</v>
      </c>
      <c r="G5" s="102"/>
    </row>
    <row r="6" ht="13.5" customHeight="1" spans="1:7">
      <c r="A6" s="133" t="s">
        <v>152</v>
      </c>
      <c r="B6" s="133" t="s">
        <v>153</v>
      </c>
      <c r="C6" s="133" t="s">
        <v>154</v>
      </c>
      <c r="D6" s="65"/>
      <c r="E6" s="133" t="s">
        <v>155</v>
      </c>
      <c r="F6" s="133" t="s">
        <v>156</v>
      </c>
      <c r="G6" s="133" t="s">
        <v>157</v>
      </c>
    </row>
    <row r="7" ht="18" customHeight="1" spans="1:7">
      <c r="A7" s="30" t="s">
        <v>68</v>
      </c>
      <c r="B7" s="30" t="s">
        <v>69</v>
      </c>
      <c r="C7" s="22">
        <v>2829090</v>
      </c>
      <c r="D7" s="22"/>
      <c r="E7" s="22"/>
      <c r="F7" s="22"/>
      <c r="G7" s="22">
        <v>2829090</v>
      </c>
    </row>
    <row r="8" ht="18" customHeight="1" spans="1:7">
      <c r="A8" s="30" t="s">
        <v>70</v>
      </c>
      <c r="B8" s="68" t="s">
        <v>71</v>
      </c>
      <c r="C8" s="22">
        <v>2829090</v>
      </c>
      <c r="D8" s="22"/>
      <c r="E8" s="22"/>
      <c r="F8" s="22"/>
      <c r="G8" s="22">
        <v>2829090</v>
      </c>
    </row>
    <row r="9" ht="18" customHeight="1" spans="1:7">
      <c r="A9" s="30" t="s">
        <v>72</v>
      </c>
      <c r="B9" s="69" t="s">
        <v>73</v>
      </c>
      <c r="C9" s="22">
        <v>2829090</v>
      </c>
      <c r="D9" s="22"/>
      <c r="E9" s="22"/>
      <c r="F9" s="22"/>
      <c r="G9" s="22">
        <v>2829090</v>
      </c>
    </row>
    <row r="10" ht="18" customHeight="1" spans="1:7">
      <c r="A10" s="30" t="s">
        <v>90</v>
      </c>
      <c r="B10" s="30" t="s">
        <v>91</v>
      </c>
      <c r="C10" s="22">
        <v>17801753.1</v>
      </c>
      <c r="D10" s="22">
        <v>17801753.1</v>
      </c>
      <c r="E10" s="22">
        <v>17495123.1</v>
      </c>
      <c r="F10" s="22">
        <v>306630</v>
      </c>
      <c r="G10" s="22"/>
    </row>
    <row r="11" ht="18" customHeight="1" spans="1:7">
      <c r="A11" s="30" t="s">
        <v>92</v>
      </c>
      <c r="B11" s="68" t="s">
        <v>93</v>
      </c>
      <c r="C11" s="22">
        <v>17027350.74</v>
      </c>
      <c r="D11" s="22">
        <v>17027350.74</v>
      </c>
      <c r="E11" s="22">
        <v>16720720.74</v>
      </c>
      <c r="F11" s="22">
        <v>306630</v>
      </c>
      <c r="G11" s="22"/>
    </row>
    <row r="12" ht="18" customHeight="1" spans="1:7">
      <c r="A12" s="30" t="s">
        <v>94</v>
      </c>
      <c r="B12" s="69" t="s">
        <v>95</v>
      </c>
      <c r="C12" s="22">
        <v>540</v>
      </c>
      <c r="D12" s="22">
        <v>540</v>
      </c>
      <c r="E12" s="22"/>
      <c r="F12" s="22">
        <v>540</v>
      </c>
      <c r="G12" s="22"/>
    </row>
    <row r="13" ht="18" customHeight="1" spans="1:7">
      <c r="A13" s="30" t="s">
        <v>96</v>
      </c>
      <c r="B13" s="69" t="s">
        <v>97</v>
      </c>
      <c r="C13" s="22">
        <v>306090</v>
      </c>
      <c r="D13" s="22">
        <v>306090</v>
      </c>
      <c r="E13" s="22"/>
      <c r="F13" s="22">
        <v>306090</v>
      </c>
      <c r="G13" s="22"/>
    </row>
    <row r="14" ht="18" customHeight="1" spans="1:7">
      <c r="A14" s="30" t="s">
        <v>98</v>
      </c>
      <c r="B14" s="69" t="s">
        <v>99</v>
      </c>
      <c r="C14" s="22">
        <v>16720720.74</v>
      </c>
      <c r="D14" s="22">
        <v>16720720.74</v>
      </c>
      <c r="E14" s="22">
        <v>16720720.74</v>
      </c>
      <c r="F14" s="22"/>
      <c r="G14" s="22"/>
    </row>
    <row r="15" ht="18" customHeight="1" spans="1:7">
      <c r="A15" s="30" t="s">
        <v>100</v>
      </c>
      <c r="B15" s="68" t="s">
        <v>101</v>
      </c>
      <c r="C15" s="22">
        <v>774402.36</v>
      </c>
      <c r="D15" s="22">
        <v>774402.36</v>
      </c>
      <c r="E15" s="22">
        <v>774402.36</v>
      </c>
      <c r="F15" s="22"/>
      <c r="G15" s="22"/>
    </row>
    <row r="16" ht="18" customHeight="1" spans="1:7">
      <c r="A16" s="30" t="s">
        <v>102</v>
      </c>
      <c r="B16" s="69" t="s">
        <v>101</v>
      </c>
      <c r="C16" s="22">
        <v>774402.36</v>
      </c>
      <c r="D16" s="22">
        <v>774402.36</v>
      </c>
      <c r="E16" s="22">
        <v>774402.36</v>
      </c>
      <c r="F16" s="22"/>
      <c r="G16" s="22"/>
    </row>
    <row r="17" ht="18" customHeight="1" spans="1:7">
      <c r="A17" s="30" t="s">
        <v>103</v>
      </c>
      <c r="B17" s="30" t="s">
        <v>104</v>
      </c>
      <c r="C17" s="22">
        <v>192729809.39</v>
      </c>
      <c r="D17" s="22">
        <v>161011409.39</v>
      </c>
      <c r="E17" s="22">
        <v>147630177.62</v>
      </c>
      <c r="F17" s="22">
        <v>13381231.77</v>
      </c>
      <c r="G17" s="22">
        <v>31718400</v>
      </c>
    </row>
    <row r="18" ht="18" customHeight="1" spans="1:7">
      <c r="A18" s="30" t="s">
        <v>105</v>
      </c>
      <c r="B18" s="68" t="s">
        <v>106</v>
      </c>
      <c r="C18" s="22">
        <v>156373869.83</v>
      </c>
      <c r="D18" s="22">
        <v>132601369.83</v>
      </c>
      <c r="E18" s="22">
        <v>121351247.72</v>
      </c>
      <c r="F18" s="22">
        <v>11250122.11</v>
      </c>
      <c r="G18" s="22">
        <v>23772500</v>
      </c>
    </row>
    <row r="19" ht="18" customHeight="1" spans="1:7">
      <c r="A19" s="30" t="s">
        <v>107</v>
      </c>
      <c r="B19" s="69" t="s">
        <v>108</v>
      </c>
      <c r="C19" s="22">
        <v>156023869.83</v>
      </c>
      <c r="D19" s="22">
        <v>132601369.83</v>
      </c>
      <c r="E19" s="22">
        <v>121351247.72</v>
      </c>
      <c r="F19" s="22">
        <v>11250122.11</v>
      </c>
      <c r="G19" s="22">
        <v>23422500</v>
      </c>
    </row>
    <row r="20" ht="18" customHeight="1" spans="1:7">
      <c r="A20" s="30" t="s">
        <v>109</v>
      </c>
      <c r="B20" s="69" t="s">
        <v>110</v>
      </c>
      <c r="C20" s="22">
        <v>50000</v>
      </c>
      <c r="D20" s="22"/>
      <c r="E20" s="22"/>
      <c r="F20" s="22"/>
      <c r="G20" s="22">
        <v>50000</v>
      </c>
    </row>
    <row r="21" ht="18" customHeight="1" spans="1:7">
      <c r="A21" s="30" t="s">
        <v>111</v>
      </c>
      <c r="B21" s="69" t="s">
        <v>112</v>
      </c>
      <c r="C21" s="22">
        <v>300000</v>
      </c>
      <c r="D21" s="22"/>
      <c r="E21" s="22"/>
      <c r="F21" s="22"/>
      <c r="G21" s="22">
        <v>300000</v>
      </c>
    </row>
    <row r="22" ht="18" customHeight="1" spans="1:7">
      <c r="A22" s="30" t="s">
        <v>113</v>
      </c>
      <c r="B22" s="68" t="s">
        <v>114</v>
      </c>
      <c r="C22" s="22">
        <v>18661306.5</v>
      </c>
      <c r="D22" s="22">
        <v>18661306.5</v>
      </c>
      <c r="E22" s="22">
        <v>18661306.5</v>
      </c>
      <c r="F22" s="22"/>
      <c r="G22" s="22"/>
    </row>
    <row r="23" ht="18" customHeight="1" spans="1:7">
      <c r="A23" s="30" t="s">
        <v>115</v>
      </c>
      <c r="B23" s="69" t="s">
        <v>116</v>
      </c>
      <c r="C23" s="22">
        <v>695580.48</v>
      </c>
      <c r="D23" s="22">
        <v>695580.48</v>
      </c>
      <c r="E23" s="22">
        <v>695580.48</v>
      </c>
      <c r="F23" s="22"/>
      <c r="G23" s="22"/>
    </row>
    <row r="24" ht="18" customHeight="1" spans="1:7">
      <c r="A24" s="30" t="s">
        <v>117</v>
      </c>
      <c r="B24" s="69" t="s">
        <v>118</v>
      </c>
      <c r="C24" s="22">
        <v>10535765.31</v>
      </c>
      <c r="D24" s="22">
        <v>10535765.31</v>
      </c>
      <c r="E24" s="22">
        <v>10535765.31</v>
      </c>
      <c r="F24" s="22"/>
      <c r="G24" s="22"/>
    </row>
    <row r="25" ht="18" customHeight="1" spans="1:7">
      <c r="A25" s="30" t="s">
        <v>119</v>
      </c>
      <c r="B25" s="69" t="s">
        <v>120</v>
      </c>
      <c r="C25" s="22">
        <v>6878458.71</v>
      </c>
      <c r="D25" s="22">
        <v>6878458.71</v>
      </c>
      <c r="E25" s="22">
        <v>6878458.71</v>
      </c>
      <c r="F25" s="22"/>
      <c r="G25" s="22"/>
    </row>
    <row r="26" ht="18" customHeight="1" spans="1:7">
      <c r="A26" s="30" t="s">
        <v>121</v>
      </c>
      <c r="B26" s="69" t="s">
        <v>122</v>
      </c>
      <c r="C26" s="22">
        <v>551502</v>
      </c>
      <c r="D26" s="22">
        <v>551502</v>
      </c>
      <c r="E26" s="22">
        <v>551502</v>
      </c>
      <c r="F26" s="22"/>
      <c r="G26" s="22"/>
    </row>
    <row r="27" ht="18" customHeight="1" spans="1:7">
      <c r="A27" s="30" t="s">
        <v>123</v>
      </c>
      <c r="B27" s="68" t="s">
        <v>124</v>
      </c>
      <c r="C27" s="22">
        <v>17694633.06</v>
      </c>
      <c r="D27" s="22">
        <v>9748733.06</v>
      </c>
      <c r="E27" s="22">
        <v>7617623.4</v>
      </c>
      <c r="F27" s="22">
        <v>2131109.66</v>
      </c>
      <c r="G27" s="22">
        <v>7945900</v>
      </c>
    </row>
    <row r="28" ht="18" customHeight="1" spans="1:7">
      <c r="A28" s="30" t="s">
        <v>125</v>
      </c>
      <c r="B28" s="69" t="s">
        <v>126</v>
      </c>
      <c r="C28" s="22">
        <v>9748733.06</v>
      </c>
      <c r="D28" s="22">
        <v>9748733.06</v>
      </c>
      <c r="E28" s="22">
        <v>7617623.4</v>
      </c>
      <c r="F28" s="22">
        <v>2131109.66</v>
      </c>
      <c r="G28" s="22"/>
    </row>
    <row r="29" ht="18" customHeight="1" spans="1:7">
      <c r="A29" s="30" t="s">
        <v>127</v>
      </c>
      <c r="B29" s="69" t="s">
        <v>128</v>
      </c>
      <c r="C29" s="22">
        <v>7945900</v>
      </c>
      <c r="D29" s="22"/>
      <c r="E29" s="22"/>
      <c r="F29" s="22"/>
      <c r="G29" s="22">
        <v>7945900</v>
      </c>
    </row>
    <row r="30" ht="18" customHeight="1" spans="1:7">
      <c r="A30" s="30" t="s">
        <v>129</v>
      </c>
      <c r="B30" s="30" t="s">
        <v>130</v>
      </c>
      <c r="C30" s="22">
        <v>12118862.49</v>
      </c>
      <c r="D30" s="22">
        <v>12118862.49</v>
      </c>
      <c r="E30" s="22">
        <v>12118862.49</v>
      </c>
      <c r="F30" s="22"/>
      <c r="G30" s="22"/>
    </row>
    <row r="31" ht="18" customHeight="1" spans="1:7">
      <c r="A31" s="30" t="s">
        <v>131</v>
      </c>
      <c r="B31" s="68" t="s">
        <v>132</v>
      </c>
      <c r="C31" s="22">
        <v>12118862.49</v>
      </c>
      <c r="D31" s="22">
        <v>12118862.49</v>
      </c>
      <c r="E31" s="22">
        <v>12118862.49</v>
      </c>
      <c r="F31" s="22"/>
      <c r="G31" s="22"/>
    </row>
    <row r="32" ht="18" customHeight="1" spans="1:7">
      <c r="A32" s="30" t="s">
        <v>133</v>
      </c>
      <c r="B32" s="69" t="s">
        <v>134</v>
      </c>
      <c r="C32" s="22">
        <v>12118862.49</v>
      </c>
      <c r="D32" s="22">
        <v>12118862.49</v>
      </c>
      <c r="E32" s="22">
        <v>12118862.49</v>
      </c>
      <c r="F32" s="22"/>
      <c r="G32" s="22"/>
    </row>
    <row r="33" ht="18" customHeight="1" spans="1:7">
      <c r="A33" s="134" t="s">
        <v>135</v>
      </c>
      <c r="B33" s="135" t="s">
        <v>135</v>
      </c>
      <c r="C33" s="22">
        <v>225479514.98</v>
      </c>
      <c r="D33" s="22">
        <v>190932024.98</v>
      </c>
      <c r="E33" s="22">
        <v>177244163.21</v>
      </c>
      <c r="F33" s="22">
        <v>13687861.77</v>
      </c>
      <c r="G33" s="22">
        <v>34547490</v>
      </c>
    </row>
  </sheetData>
  <mergeCells count="7">
    <mergeCell ref="A2:G2"/>
    <mergeCell ref="A3:E3"/>
    <mergeCell ref="A4:B4"/>
    <mergeCell ref="D4:F4"/>
    <mergeCell ref="A33:B33"/>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22"/>
      <c r="B1" s="122"/>
      <c r="C1" s="63"/>
      <c r="F1" s="62" t="s">
        <v>158</v>
      </c>
    </row>
    <row r="2" ht="25.5" customHeight="1" spans="1:6">
      <c r="A2" s="123" t="s">
        <v>159</v>
      </c>
      <c r="B2" s="123"/>
      <c r="C2" s="123"/>
      <c r="D2" s="123"/>
      <c r="E2" s="123"/>
      <c r="F2" s="123"/>
    </row>
    <row r="3" ht="15.75" customHeight="1" spans="1:6">
      <c r="A3" s="4" t="str">
        <f>"单位名称："&amp;"云南省疾病预防控制局"</f>
        <v>单位名称：云南省疾病预防控制局</v>
      </c>
      <c r="B3" s="122"/>
      <c r="C3" s="63"/>
      <c r="F3" s="62" t="s">
        <v>160</v>
      </c>
    </row>
    <row r="4" ht="19.5" customHeight="1" spans="1:6">
      <c r="A4" s="9" t="s">
        <v>161</v>
      </c>
      <c r="B4" s="15" t="s">
        <v>162</v>
      </c>
      <c r="C4" s="10" t="s">
        <v>163</v>
      </c>
      <c r="D4" s="11"/>
      <c r="E4" s="12"/>
      <c r="F4" s="15" t="s">
        <v>164</v>
      </c>
    </row>
    <row r="5" ht="19.5" customHeight="1" spans="1:6">
      <c r="A5" s="17"/>
      <c r="B5" s="18"/>
      <c r="C5" s="65" t="s">
        <v>32</v>
      </c>
      <c r="D5" s="65" t="s">
        <v>165</v>
      </c>
      <c r="E5" s="65" t="s">
        <v>166</v>
      </c>
      <c r="F5" s="18"/>
    </row>
    <row r="6" ht="18.75" customHeight="1" spans="1:6">
      <c r="A6" s="124">
        <v>1</v>
      </c>
      <c r="B6" s="124">
        <v>2</v>
      </c>
      <c r="C6" s="125">
        <v>3</v>
      </c>
      <c r="D6" s="124">
        <v>4</v>
      </c>
      <c r="E6" s="124">
        <v>5</v>
      </c>
      <c r="F6" s="124">
        <v>6</v>
      </c>
    </row>
    <row r="7" ht="18.75" customHeight="1" spans="1:6">
      <c r="A7" s="126">
        <v>1648511.19</v>
      </c>
      <c r="B7" s="126">
        <v>50000</v>
      </c>
      <c r="C7" s="127">
        <v>1531326.19</v>
      </c>
      <c r="D7" s="126"/>
      <c r="E7" s="126">
        <v>1531326.19</v>
      </c>
      <c r="F7" s="126">
        <v>67185</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66"/>
  <sheetViews>
    <sheetView showZeros="0" workbookViewId="0">
      <selection activeCell="A1" sqref="A1"/>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277777777778" customWidth="1"/>
  </cols>
  <sheetData>
    <row r="1" ht="13.5" customHeight="1" spans="1:23">
      <c r="D1" s="1"/>
      <c r="E1" s="1"/>
      <c r="F1" s="1"/>
      <c r="G1" s="1"/>
      <c r="U1" s="112"/>
      <c r="W1" s="58" t="s">
        <v>167</v>
      </c>
    </row>
    <row r="2" ht="27.75" customHeight="1" spans="1:23">
      <c r="A2" s="27" t="s">
        <v>168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"单位名称："&amp;"云南省疾病预防控制局"</f>
        <v>单位名称：云南省疾病预防控制局</v>
      </c>
      <c r="B3" s="5"/>
      <c r="C3" s="5"/>
      <c r="D3" s="5"/>
      <c r="E3" s="5"/>
      <c r="F3" s="5"/>
      <c r="G3" s="5"/>
      <c r="H3" s="6"/>
      <c r="I3" s="6"/>
      <c r="J3" s="6"/>
      <c r="K3" s="6"/>
      <c r="L3" s="6"/>
      <c r="M3" s="6"/>
      <c r="N3" s="6"/>
      <c r="O3" s="6"/>
      <c r="P3" s="6"/>
      <c r="Q3" s="6"/>
      <c r="U3" s="112"/>
      <c r="W3" s="109" t="s">
        <v>160</v>
      </c>
    </row>
    <row r="4" ht="21.75" customHeight="1" spans="1:23">
      <c r="A4" s="8" t="s">
        <v>169</v>
      </c>
      <c r="B4" s="8" t="s">
        <v>170</v>
      </c>
      <c r="C4" s="8" t="s">
        <v>171</v>
      </c>
      <c r="D4" s="9" t="s">
        <v>172</v>
      </c>
      <c r="E4" s="9" t="s">
        <v>173</v>
      </c>
      <c r="F4" s="9" t="s">
        <v>174</v>
      </c>
      <c r="G4" s="9" t="s">
        <v>175</v>
      </c>
      <c r="H4" s="65" t="s">
        <v>176</v>
      </c>
      <c r="I4" s="65"/>
      <c r="J4" s="65"/>
      <c r="K4" s="65"/>
      <c r="L4" s="114"/>
      <c r="M4" s="114"/>
      <c r="N4" s="114"/>
      <c r="O4" s="114"/>
      <c r="P4" s="114"/>
      <c r="Q4" s="48"/>
      <c r="R4" s="65"/>
      <c r="S4" s="65"/>
      <c r="T4" s="65"/>
      <c r="U4" s="65"/>
      <c r="V4" s="65"/>
      <c r="W4" s="65"/>
    </row>
    <row r="5" ht="21.75" customHeight="1" spans="1:23">
      <c r="A5" s="13"/>
      <c r="B5" s="13"/>
      <c r="C5" s="13"/>
      <c r="D5" s="14"/>
      <c r="E5" s="14"/>
      <c r="F5" s="14"/>
      <c r="G5" s="14"/>
      <c r="H5" s="65" t="s">
        <v>30</v>
      </c>
      <c r="I5" s="48" t="s">
        <v>33</v>
      </c>
      <c r="J5" s="48"/>
      <c r="K5" s="48"/>
      <c r="L5" s="114"/>
      <c r="M5" s="114"/>
      <c r="N5" s="114" t="s">
        <v>177</v>
      </c>
      <c r="O5" s="114"/>
      <c r="P5" s="114"/>
      <c r="Q5" s="48" t="s">
        <v>36</v>
      </c>
      <c r="R5" s="65" t="s">
        <v>60</v>
      </c>
      <c r="S5" s="48"/>
      <c r="T5" s="48"/>
      <c r="U5" s="48"/>
      <c r="V5" s="48"/>
      <c r="W5" s="48"/>
    </row>
    <row r="6" ht="15" customHeight="1" spans="1:23">
      <c r="A6" s="16"/>
      <c r="B6" s="16"/>
      <c r="C6" s="16"/>
      <c r="D6" s="17"/>
      <c r="E6" s="17"/>
      <c r="F6" s="17"/>
      <c r="G6" s="17"/>
      <c r="H6" s="65"/>
      <c r="I6" s="48" t="s">
        <v>178</v>
      </c>
      <c r="J6" s="48" t="s">
        <v>179</v>
      </c>
      <c r="K6" s="48" t="s">
        <v>180</v>
      </c>
      <c r="L6" s="118" t="s">
        <v>181</v>
      </c>
      <c r="M6" s="118" t="s">
        <v>182</v>
      </c>
      <c r="N6" s="118" t="s">
        <v>33</v>
      </c>
      <c r="O6" s="118" t="s">
        <v>34</v>
      </c>
      <c r="P6" s="118" t="s">
        <v>35</v>
      </c>
      <c r="Q6" s="48"/>
      <c r="R6" s="48" t="s">
        <v>32</v>
      </c>
      <c r="S6" s="48" t="s">
        <v>43</v>
      </c>
      <c r="T6" s="48" t="s">
        <v>183</v>
      </c>
      <c r="U6" s="48" t="s">
        <v>39</v>
      </c>
      <c r="V6" s="48" t="s">
        <v>40</v>
      </c>
      <c r="W6" s="48" t="s">
        <v>41</v>
      </c>
    </row>
    <row r="7" ht="27.75" customHeight="1" spans="1:23">
      <c r="A7" s="16"/>
      <c r="B7" s="16"/>
      <c r="C7" s="16"/>
      <c r="D7" s="17"/>
      <c r="E7" s="17"/>
      <c r="F7" s="17"/>
      <c r="G7" s="17"/>
      <c r="H7" s="65"/>
      <c r="I7" s="48"/>
      <c r="J7" s="48"/>
      <c r="K7" s="48"/>
      <c r="L7" s="118"/>
      <c r="M7" s="118"/>
      <c r="N7" s="118"/>
      <c r="O7" s="118"/>
      <c r="P7" s="118"/>
      <c r="Q7" s="48"/>
      <c r="R7" s="48"/>
      <c r="S7" s="48"/>
      <c r="T7" s="48"/>
      <c r="U7" s="48"/>
      <c r="V7" s="48"/>
      <c r="W7" s="48"/>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264394072.05</v>
      </c>
      <c r="I9" s="22">
        <v>190932024.98</v>
      </c>
      <c r="J9" s="22">
        <v>44200628.3</v>
      </c>
      <c r="K9" s="22"/>
      <c r="L9" s="22">
        <v>146731396.68</v>
      </c>
      <c r="M9" s="22"/>
      <c r="N9" s="22"/>
      <c r="O9" s="22"/>
      <c r="P9" s="22"/>
      <c r="Q9" s="22"/>
      <c r="R9" s="22">
        <v>73462047.07</v>
      </c>
      <c r="S9" s="22"/>
      <c r="T9" s="22"/>
      <c r="U9" s="22"/>
      <c r="V9" s="22"/>
      <c r="W9" s="22">
        <v>73462047.07</v>
      </c>
    </row>
    <row r="10" ht="31.4" customHeight="1" spans="1:23">
      <c r="A10" s="120" t="s">
        <v>45</v>
      </c>
      <c r="B10" s="116"/>
      <c r="C10" s="23"/>
      <c r="D10" s="23"/>
      <c r="E10" s="23"/>
      <c r="F10" s="23"/>
      <c r="G10" s="23"/>
      <c r="H10" s="22">
        <v>12777706.7</v>
      </c>
      <c r="I10" s="22">
        <v>12777706.7</v>
      </c>
      <c r="J10" s="22">
        <v>3148491.1</v>
      </c>
      <c r="K10" s="22"/>
      <c r="L10" s="22">
        <v>9629215.6</v>
      </c>
      <c r="M10" s="22"/>
      <c r="N10" s="22"/>
      <c r="O10" s="22"/>
      <c r="P10" s="22"/>
      <c r="Q10" s="22"/>
      <c r="R10" s="22"/>
      <c r="S10" s="22"/>
      <c r="T10" s="22"/>
      <c r="U10" s="22"/>
      <c r="V10" s="22"/>
      <c r="W10" s="22"/>
    </row>
    <row r="11" ht="31.4" customHeight="1" spans="1:23">
      <c r="A11" s="121" t="s">
        <v>45</v>
      </c>
      <c r="B11" s="116" t="s">
        <v>184</v>
      </c>
      <c r="C11" s="23" t="s">
        <v>185</v>
      </c>
      <c r="D11" s="23" t="s">
        <v>125</v>
      </c>
      <c r="E11" s="23" t="s">
        <v>126</v>
      </c>
      <c r="F11" s="23" t="s">
        <v>186</v>
      </c>
      <c r="G11" s="23" t="s">
        <v>187</v>
      </c>
      <c r="H11" s="22">
        <v>595350</v>
      </c>
      <c r="I11" s="22">
        <v>595350</v>
      </c>
      <c r="J11" s="22">
        <v>148837.5</v>
      </c>
      <c r="K11" s="22"/>
      <c r="L11" s="22">
        <v>446512.5</v>
      </c>
      <c r="M11" s="22"/>
      <c r="N11" s="22"/>
      <c r="O11" s="22"/>
      <c r="P11" s="22"/>
      <c r="Q11" s="22"/>
      <c r="R11" s="22"/>
      <c r="S11" s="22"/>
      <c r="T11" s="22"/>
      <c r="U11" s="22"/>
      <c r="V11" s="22"/>
      <c r="W11" s="22"/>
    </row>
    <row r="12" ht="31.4" customHeight="1" spans="1:23">
      <c r="A12" s="121" t="s">
        <v>45</v>
      </c>
      <c r="B12" s="116" t="s">
        <v>188</v>
      </c>
      <c r="C12" s="23" t="s">
        <v>189</v>
      </c>
      <c r="D12" s="23" t="s">
        <v>125</v>
      </c>
      <c r="E12" s="23" t="s">
        <v>126</v>
      </c>
      <c r="F12" s="23" t="s">
        <v>190</v>
      </c>
      <c r="G12" s="23" t="s">
        <v>191</v>
      </c>
      <c r="H12" s="22">
        <v>1452780</v>
      </c>
      <c r="I12" s="22">
        <v>1452780</v>
      </c>
      <c r="J12" s="22">
        <v>363195</v>
      </c>
      <c r="K12" s="22"/>
      <c r="L12" s="22">
        <v>1089585</v>
      </c>
      <c r="M12" s="22"/>
      <c r="N12" s="22"/>
      <c r="O12" s="22"/>
      <c r="P12" s="22"/>
      <c r="Q12" s="22"/>
      <c r="R12" s="22"/>
      <c r="S12" s="22"/>
      <c r="T12" s="22"/>
      <c r="U12" s="22"/>
      <c r="V12" s="22"/>
      <c r="W12" s="22"/>
    </row>
    <row r="13" ht="31.4" customHeight="1" spans="1:23">
      <c r="A13" s="121" t="s">
        <v>45</v>
      </c>
      <c r="B13" s="116" t="s">
        <v>192</v>
      </c>
      <c r="C13" s="23" t="s">
        <v>193</v>
      </c>
      <c r="D13" s="23" t="s">
        <v>125</v>
      </c>
      <c r="E13" s="23" t="s">
        <v>126</v>
      </c>
      <c r="F13" s="23" t="s">
        <v>194</v>
      </c>
      <c r="G13" s="23" t="s">
        <v>195</v>
      </c>
      <c r="H13" s="22">
        <v>2766808.8</v>
      </c>
      <c r="I13" s="22">
        <v>2766808.8</v>
      </c>
      <c r="J13" s="22">
        <v>691702.2</v>
      </c>
      <c r="K13" s="22"/>
      <c r="L13" s="22">
        <v>2075106.6</v>
      </c>
      <c r="M13" s="22"/>
      <c r="N13" s="22"/>
      <c r="O13" s="22"/>
      <c r="P13" s="22"/>
      <c r="Q13" s="22"/>
      <c r="R13" s="22"/>
      <c r="S13" s="22"/>
      <c r="T13" s="22"/>
      <c r="U13" s="22"/>
      <c r="V13" s="22"/>
      <c r="W13" s="22"/>
    </row>
    <row r="14" ht="31.4" customHeight="1" spans="1:23">
      <c r="A14" s="121" t="s">
        <v>45</v>
      </c>
      <c r="B14" s="116" t="s">
        <v>192</v>
      </c>
      <c r="C14" s="23" t="s">
        <v>193</v>
      </c>
      <c r="D14" s="23" t="s">
        <v>125</v>
      </c>
      <c r="E14" s="23" t="s">
        <v>126</v>
      </c>
      <c r="F14" s="23" t="s">
        <v>196</v>
      </c>
      <c r="G14" s="23" t="s">
        <v>197</v>
      </c>
      <c r="H14" s="22">
        <v>3150592.2</v>
      </c>
      <c r="I14" s="22">
        <v>3150592.2</v>
      </c>
      <c r="J14" s="22">
        <v>787648.05</v>
      </c>
      <c r="K14" s="22"/>
      <c r="L14" s="22">
        <v>2362944.15</v>
      </c>
      <c r="M14" s="22"/>
      <c r="N14" s="22"/>
      <c r="O14" s="22"/>
      <c r="P14" s="22"/>
      <c r="Q14" s="22"/>
      <c r="R14" s="22"/>
      <c r="S14" s="22"/>
      <c r="T14" s="22"/>
      <c r="U14" s="22"/>
      <c r="V14" s="22"/>
      <c r="W14" s="22"/>
    </row>
    <row r="15" ht="31.4" customHeight="1" spans="1:23">
      <c r="A15" s="121" t="s">
        <v>45</v>
      </c>
      <c r="B15" s="116" t="s">
        <v>192</v>
      </c>
      <c r="C15" s="23" t="s">
        <v>193</v>
      </c>
      <c r="D15" s="23" t="s">
        <v>125</v>
      </c>
      <c r="E15" s="23" t="s">
        <v>126</v>
      </c>
      <c r="F15" s="23" t="s">
        <v>190</v>
      </c>
      <c r="G15" s="23" t="s">
        <v>191</v>
      </c>
      <c r="H15" s="22">
        <v>247442.4</v>
      </c>
      <c r="I15" s="22">
        <v>247442.4</v>
      </c>
      <c r="J15" s="22">
        <v>61860.6</v>
      </c>
      <c r="K15" s="22"/>
      <c r="L15" s="22">
        <v>185581.8</v>
      </c>
      <c r="M15" s="22"/>
      <c r="N15" s="22"/>
      <c r="O15" s="22"/>
      <c r="P15" s="22"/>
      <c r="Q15" s="22"/>
      <c r="R15" s="22"/>
      <c r="S15" s="22"/>
      <c r="T15" s="22"/>
      <c r="U15" s="22"/>
      <c r="V15" s="22"/>
      <c r="W15" s="22"/>
    </row>
    <row r="16" ht="31.4" customHeight="1" spans="1:23">
      <c r="A16" s="121" t="s">
        <v>45</v>
      </c>
      <c r="B16" s="116" t="s">
        <v>198</v>
      </c>
      <c r="C16" s="23" t="s">
        <v>134</v>
      </c>
      <c r="D16" s="23" t="s">
        <v>133</v>
      </c>
      <c r="E16" s="23" t="s">
        <v>134</v>
      </c>
      <c r="F16" s="23" t="s">
        <v>199</v>
      </c>
      <c r="G16" s="23" t="s">
        <v>134</v>
      </c>
      <c r="H16" s="22">
        <v>835666.65</v>
      </c>
      <c r="I16" s="22">
        <v>835666.65</v>
      </c>
      <c r="J16" s="22">
        <v>208916.66</v>
      </c>
      <c r="K16" s="22"/>
      <c r="L16" s="22">
        <v>626749.99</v>
      </c>
      <c r="M16" s="22"/>
      <c r="N16" s="22"/>
      <c r="O16" s="22"/>
      <c r="P16" s="22"/>
      <c r="Q16" s="22"/>
      <c r="R16" s="22"/>
      <c r="S16" s="22"/>
      <c r="T16" s="22"/>
      <c r="U16" s="22"/>
      <c r="V16" s="22"/>
      <c r="W16" s="22"/>
    </row>
    <row r="17" ht="31.4" customHeight="1" spans="1:23">
      <c r="A17" s="121" t="s">
        <v>45</v>
      </c>
      <c r="B17" s="116" t="s">
        <v>200</v>
      </c>
      <c r="C17" s="23" t="s">
        <v>201</v>
      </c>
      <c r="D17" s="23" t="s">
        <v>125</v>
      </c>
      <c r="E17" s="23" t="s">
        <v>126</v>
      </c>
      <c r="F17" s="23" t="s">
        <v>202</v>
      </c>
      <c r="G17" s="23" t="s">
        <v>203</v>
      </c>
      <c r="H17" s="22">
        <v>25000</v>
      </c>
      <c r="I17" s="22">
        <v>25000</v>
      </c>
      <c r="J17" s="22"/>
      <c r="K17" s="22"/>
      <c r="L17" s="22">
        <v>25000</v>
      </c>
      <c r="M17" s="22"/>
      <c r="N17" s="22"/>
      <c r="O17" s="22"/>
      <c r="P17" s="22"/>
      <c r="Q17" s="22"/>
      <c r="R17" s="22"/>
      <c r="S17" s="22"/>
      <c r="T17" s="22"/>
      <c r="U17" s="22"/>
      <c r="V17" s="22"/>
      <c r="W17" s="22"/>
    </row>
    <row r="18" ht="31.4" customHeight="1" spans="1:23">
      <c r="A18" s="121" t="s">
        <v>45</v>
      </c>
      <c r="B18" s="116" t="s">
        <v>204</v>
      </c>
      <c r="C18" s="23" t="s">
        <v>205</v>
      </c>
      <c r="D18" s="23" t="s">
        <v>98</v>
      </c>
      <c r="E18" s="23" t="s">
        <v>99</v>
      </c>
      <c r="F18" s="23" t="s">
        <v>206</v>
      </c>
      <c r="G18" s="23" t="s">
        <v>207</v>
      </c>
      <c r="H18" s="22">
        <v>1112928.77</v>
      </c>
      <c r="I18" s="22">
        <v>1112928.77</v>
      </c>
      <c r="J18" s="22">
        <v>278232.19</v>
      </c>
      <c r="K18" s="22"/>
      <c r="L18" s="22">
        <v>834696.58</v>
      </c>
      <c r="M18" s="22"/>
      <c r="N18" s="22"/>
      <c r="O18" s="22"/>
      <c r="P18" s="22"/>
      <c r="Q18" s="22"/>
      <c r="R18" s="22"/>
      <c r="S18" s="22"/>
      <c r="T18" s="22"/>
      <c r="U18" s="22"/>
      <c r="V18" s="22"/>
      <c r="W18" s="22"/>
    </row>
    <row r="19" ht="31.4" customHeight="1" spans="1:23">
      <c r="A19" s="121" t="s">
        <v>45</v>
      </c>
      <c r="B19" s="116" t="s">
        <v>204</v>
      </c>
      <c r="C19" s="23" t="s">
        <v>205</v>
      </c>
      <c r="D19" s="23" t="s">
        <v>102</v>
      </c>
      <c r="E19" s="23" t="s">
        <v>101</v>
      </c>
      <c r="F19" s="23" t="s">
        <v>208</v>
      </c>
      <c r="G19" s="23" t="s">
        <v>209</v>
      </c>
      <c r="H19" s="22">
        <v>11006.05</v>
      </c>
      <c r="I19" s="22">
        <v>11006.05</v>
      </c>
      <c r="J19" s="22">
        <v>2751.51</v>
      </c>
      <c r="K19" s="22"/>
      <c r="L19" s="22">
        <v>8254.54</v>
      </c>
      <c r="M19" s="22"/>
      <c r="N19" s="22"/>
      <c r="O19" s="22"/>
      <c r="P19" s="22"/>
      <c r="Q19" s="22"/>
      <c r="R19" s="22"/>
      <c r="S19" s="22"/>
      <c r="T19" s="22"/>
      <c r="U19" s="22"/>
      <c r="V19" s="22"/>
      <c r="W19" s="22"/>
    </row>
    <row r="20" ht="31.4" customHeight="1" spans="1:23">
      <c r="A20" s="121" t="s">
        <v>45</v>
      </c>
      <c r="B20" s="116" t="s">
        <v>204</v>
      </c>
      <c r="C20" s="23" t="s">
        <v>205</v>
      </c>
      <c r="D20" s="23" t="s">
        <v>115</v>
      </c>
      <c r="E20" s="23" t="s">
        <v>116</v>
      </c>
      <c r="F20" s="23" t="s">
        <v>210</v>
      </c>
      <c r="G20" s="23" t="s">
        <v>211</v>
      </c>
      <c r="H20" s="22">
        <v>695580.48</v>
      </c>
      <c r="I20" s="22">
        <v>695580.48</v>
      </c>
      <c r="J20" s="22">
        <v>173895.12</v>
      </c>
      <c r="K20" s="22"/>
      <c r="L20" s="22">
        <v>521685.36</v>
      </c>
      <c r="M20" s="22"/>
      <c r="N20" s="22"/>
      <c r="O20" s="22"/>
      <c r="P20" s="22"/>
      <c r="Q20" s="22"/>
      <c r="R20" s="22"/>
      <c r="S20" s="22"/>
      <c r="T20" s="22"/>
      <c r="U20" s="22"/>
      <c r="V20" s="22"/>
      <c r="W20" s="22"/>
    </row>
    <row r="21" ht="31.4" customHeight="1" spans="1:23">
      <c r="A21" s="121" t="s">
        <v>45</v>
      </c>
      <c r="B21" s="116" t="s">
        <v>204</v>
      </c>
      <c r="C21" s="23" t="s">
        <v>205</v>
      </c>
      <c r="D21" s="23" t="s">
        <v>119</v>
      </c>
      <c r="E21" s="23" t="s">
        <v>120</v>
      </c>
      <c r="F21" s="23" t="s">
        <v>212</v>
      </c>
      <c r="G21" s="23" t="s">
        <v>213</v>
      </c>
      <c r="H21" s="22">
        <v>354414.69</v>
      </c>
      <c r="I21" s="22">
        <v>354414.69</v>
      </c>
      <c r="J21" s="22">
        <v>88603.67</v>
      </c>
      <c r="K21" s="22"/>
      <c r="L21" s="22">
        <v>265811.02</v>
      </c>
      <c r="M21" s="22"/>
      <c r="N21" s="22"/>
      <c r="O21" s="22"/>
      <c r="P21" s="22"/>
      <c r="Q21" s="22"/>
      <c r="R21" s="22"/>
      <c r="S21" s="22"/>
      <c r="T21" s="22"/>
      <c r="U21" s="22"/>
      <c r="V21" s="22"/>
      <c r="W21" s="22"/>
    </row>
    <row r="22" ht="31.4" customHeight="1" spans="1:23">
      <c r="A22" s="121" t="s">
        <v>45</v>
      </c>
      <c r="B22" s="116" t="s">
        <v>204</v>
      </c>
      <c r="C22" s="23" t="s">
        <v>205</v>
      </c>
      <c r="D22" s="23" t="s">
        <v>121</v>
      </c>
      <c r="E22" s="23" t="s">
        <v>122</v>
      </c>
      <c r="F22" s="23" t="s">
        <v>208</v>
      </c>
      <c r="G22" s="23" t="s">
        <v>209</v>
      </c>
      <c r="H22" s="22">
        <v>18837</v>
      </c>
      <c r="I22" s="22">
        <v>18837</v>
      </c>
      <c r="J22" s="22">
        <v>18837</v>
      </c>
      <c r="K22" s="22"/>
      <c r="L22" s="22"/>
      <c r="M22" s="22"/>
      <c r="N22" s="22"/>
      <c r="O22" s="22"/>
      <c r="P22" s="22"/>
      <c r="Q22" s="22"/>
      <c r="R22" s="22"/>
      <c r="S22" s="22"/>
      <c r="T22" s="22"/>
      <c r="U22" s="22"/>
      <c r="V22" s="22"/>
      <c r="W22" s="22"/>
    </row>
    <row r="23" ht="31.4" customHeight="1" spans="1:23">
      <c r="A23" s="121" t="s">
        <v>45</v>
      </c>
      <c r="B23" s="116" t="s">
        <v>214</v>
      </c>
      <c r="C23" s="23" t="s">
        <v>215</v>
      </c>
      <c r="D23" s="23" t="s">
        <v>125</v>
      </c>
      <c r="E23" s="23" t="s">
        <v>126</v>
      </c>
      <c r="F23" s="23" t="s">
        <v>216</v>
      </c>
      <c r="G23" s="23" t="s">
        <v>215</v>
      </c>
      <c r="H23" s="22">
        <v>144776.16</v>
      </c>
      <c r="I23" s="22">
        <v>144776.16</v>
      </c>
      <c r="J23" s="22">
        <v>36194.04</v>
      </c>
      <c r="K23" s="22"/>
      <c r="L23" s="22">
        <v>108582.12</v>
      </c>
      <c r="M23" s="22"/>
      <c r="N23" s="22"/>
      <c r="O23" s="22"/>
      <c r="P23" s="22"/>
      <c r="Q23" s="22"/>
      <c r="R23" s="22"/>
      <c r="S23" s="22"/>
      <c r="T23" s="22"/>
      <c r="U23" s="22"/>
      <c r="V23" s="22"/>
      <c r="W23" s="22"/>
    </row>
    <row r="24" ht="31.4" customHeight="1" spans="1:23">
      <c r="A24" s="121" t="s">
        <v>45</v>
      </c>
      <c r="B24" s="116" t="s">
        <v>217</v>
      </c>
      <c r="C24" s="23" t="s">
        <v>164</v>
      </c>
      <c r="D24" s="23" t="s">
        <v>125</v>
      </c>
      <c r="E24" s="23" t="s">
        <v>126</v>
      </c>
      <c r="F24" s="23" t="s">
        <v>218</v>
      </c>
      <c r="G24" s="23" t="s">
        <v>164</v>
      </c>
      <c r="H24" s="22">
        <v>30000</v>
      </c>
      <c r="I24" s="22">
        <v>30000</v>
      </c>
      <c r="J24" s="22">
        <v>7500</v>
      </c>
      <c r="K24" s="22"/>
      <c r="L24" s="22">
        <v>22500</v>
      </c>
      <c r="M24" s="22"/>
      <c r="N24" s="22"/>
      <c r="O24" s="22"/>
      <c r="P24" s="22"/>
      <c r="Q24" s="22"/>
      <c r="R24" s="22"/>
      <c r="S24" s="22"/>
      <c r="T24" s="22"/>
      <c r="U24" s="22"/>
      <c r="V24" s="22"/>
      <c r="W24" s="22"/>
    </row>
    <row r="25" ht="31.4" customHeight="1" spans="1:23">
      <c r="A25" s="121" t="s">
        <v>45</v>
      </c>
      <c r="B25" s="116" t="s">
        <v>219</v>
      </c>
      <c r="C25" s="23" t="s">
        <v>220</v>
      </c>
      <c r="D25" s="23" t="s">
        <v>94</v>
      </c>
      <c r="E25" s="23" t="s">
        <v>95</v>
      </c>
      <c r="F25" s="23" t="s">
        <v>221</v>
      </c>
      <c r="G25" s="23" t="s">
        <v>222</v>
      </c>
      <c r="H25" s="22">
        <v>540</v>
      </c>
      <c r="I25" s="22">
        <v>540</v>
      </c>
      <c r="J25" s="22">
        <v>135</v>
      </c>
      <c r="K25" s="22"/>
      <c r="L25" s="22">
        <v>405</v>
      </c>
      <c r="M25" s="22"/>
      <c r="N25" s="22"/>
      <c r="O25" s="22"/>
      <c r="P25" s="22"/>
      <c r="Q25" s="22"/>
      <c r="R25" s="22"/>
      <c r="S25" s="22"/>
      <c r="T25" s="22"/>
      <c r="U25" s="22"/>
      <c r="V25" s="22"/>
      <c r="W25" s="22"/>
    </row>
    <row r="26" ht="31.4" customHeight="1" spans="1:23">
      <c r="A26" s="121" t="s">
        <v>45</v>
      </c>
      <c r="B26" s="116" t="s">
        <v>219</v>
      </c>
      <c r="C26" s="23" t="s">
        <v>220</v>
      </c>
      <c r="D26" s="23" t="s">
        <v>125</v>
      </c>
      <c r="E26" s="23" t="s">
        <v>126</v>
      </c>
      <c r="F26" s="23" t="s">
        <v>223</v>
      </c>
      <c r="G26" s="23" t="s">
        <v>224</v>
      </c>
      <c r="H26" s="22">
        <v>149253.34</v>
      </c>
      <c r="I26" s="22">
        <v>149253.34</v>
      </c>
      <c r="J26" s="22"/>
      <c r="K26" s="22"/>
      <c r="L26" s="22">
        <v>149253.34</v>
      </c>
      <c r="M26" s="22"/>
      <c r="N26" s="22"/>
      <c r="O26" s="22"/>
      <c r="P26" s="22"/>
      <c r="Q26" s="22"/>
      <c r="R26" s="22"/>
      <c r="S26" s="22"/>
      <c r="T26" s="22"/>
      <c r="U26" s="22"/>
      <c r="V26" s="22"/>
      <c r="W26" s="22"/>
    </row>
    <row r="27" ht="31.4" customHeight="1" spans="1:23">
      <c r="A27" s="121" t="s">
        <v>45</v>
      </c>
      <c r="B27" s="116" t="s">
        <v>219</v>
      </c>
      <c r="C27" s="23" t="s">
        <v>220</v>
      </c>
      <c r="D27" s="23" t="s">
        <v>125</v>
      </c>
      <c r="E27" s="23" t="s">
        <v>126</v>
      </c>
      <c r="F27" s="23" t="s">
        <v>225</v>
      </c>
      <c r="G27" s="23" t="s">
        <v>226</v>
      </c>
      <c r="H27" s="22">
        <v>17082.22</v>
      </c>
      <c r="I27" s="22">
        <v>17082.22</v>
      </c>
      <c r="J27" s="22">
        <v>4270.56</v>
      </c>
      <c r="K27" s="22"/>
      <c r="L27" s="22">
        <v>12811.66</v>
      </c>
      <c r="M27" s="22"/>
      <c r="N27" s="22"/>
      <c r="O27" s="22"/>
      <c r="P27" s="22"/>
      <c r="Q27" s="22"/>
      <c r="R27" s="22"/>
      <c r="S27" s="22"/>
      <c r="T27" s="22"/>
      <c r="U27" s="22"/>
      <c r="V27" s="22"/>
      <c r="W27" s="22"/>
    </row>
    <row r="28" ht="31.4" customHeight="1" spans="1:23">
      <c r="A28" s="121" t="s">
        <v>45</v>
      </c>
      <c r="B28" s="116" t="s">
        <v>219</v>
      </c>
      <c r="C28" s="23" t="s">
        <v>220</v>
      </c>
      <c r="D28" s="23" t="s">
        <v>125</v>
      </c>
      <c r="E28" s="23" t="s">
        <v>126</v>
      </c>
      <c r="F28" s="23" t="s">
        <v>227</v>
      </c>
      <c r="G28" s="23" t="s">
        <v>228</v>
      </c>
      <c r="H28" s="22">
        <v>24150.67</v>
      </c>
      <c r="I28" s="22">
        <v>24150.67</v>
      </c>
      <c r="J28" s="22">
        <v>6037.67</v>
      </c>
      <c r="K28" s="22"/>
      <c r="L28" s="22">
        <v>18113</v>
      </c>
      <c r="M28" s="22"/>
      <c r="N28" s="22"/>
      <c r="O28" s="22"/>
      <c r="P28" s="22"/>
      <c r="Q28" s="22"/>
      <c r="R28" s="22"/>
      <c r="S28" s="22"/>
      <c r="T28" s="22"/>
      <c r="U28" s="22"/>
      <c r="V28" s="22"/>
      <c r="W28" s="22"/>
    </row>
    <row r="29" ht="31.4" customHeight="1" spans="1:23">
      <c r="A29" s="121" t="s">
        <v>45</v>
      </c>
      <c r="B29" s="116" t="s">
        <v>219</v>
      </c>
      <c r="C29" s="23" t="s">
        <v>220</v>
      </c>
      <c r="D29" s="23" t="s">
        <v>125</v>
      </c>
      <c r="E29" s="23" t="s">
        <v>126</v>
      </c>
      <c r="F29" s="23" t="s">
        <v>229</v>
      </c>
      <c r="G29" s="23" t="s">
        <v>230</v>
      </c>
      <c r="H29" s="22">
        <v>23512.84</v>
      </c>
      <c r="I29" s="22">
        <v>23512.84</v>
      </c>
      <c r="J29" s="22">
        <v>5878.21</v>
      </c>
      <c r="K29" s="22"/>
      <c r="L29" s="22">
        <v>17634.63</v>
      </c>
      <c r="M29" s="22"/>
      <c r="N29" s="22"/>
      <c r="O29" s="22"/>
      <c r="P29" s="22"/>
      <c r="Q29" s="22"/>
      <c r="R29" s="22"/>
      <c r="S29" s="22"/>
      <c r="T29" s="22"/>
      <c r="U29" s="22"/>
      <c r="V29" s="22"/>
      <c r="W29" s="22"/>
    </row>
    <row r="30" ht="31.4" customHeight="1" spans="1:23">
      <c r="A30" s="121" t="s">
        <v>45</v>
      </c>
      <c r="B30" s="116" t="s">
        <v>219</v>
      </c>
      <c r="C30" s="23" t="s">
        <v>220</v>
      </c>
      <c r="D30" s="23" t="s">
        <v>125</v>
      </c>
      <c r="E30" s="23" t="s">
        <v>126</v>
      </c>
      <c r="F30" s="23" t="s">
        <v>231</v>
      </c>
      <c r="G30" s="23" t="s">
        <v>232</v>
      </c>
      <c r="H30" s="22">
        <v>23000</v>
      </c>
      <c r="I30" s="22">
        <v>23000</v>
      </c>
      <c r="J30" s="22">
        <v>5750</v>
      </c>
      <c r="K30" s="22"/>
      <c r="L30" s="22">
        <v>17250</v>
      </c>
      <c r="M30" s="22"/>
      <c r="N30" s="22"/>
      <c r="O30" s="22"/>
      <c r="P30" s="22"/>
      <c r="Q30" s="22"/>
      <c r="R30" s="22"/>
      <c r="S30" s="22"/>
      <c r="T30" s="22"/>
      <c r="U30" s="22"/>
      <c r="V30" s="22"/>
      <c r="W30" s="22"/>
    </row>
    <row r="31" ht="31.4" customHeight="1" spans="1:23">
      <c r="A31" s="121" t="s">
        <v>45</v>
      </c>
      <c r="B31" s="116" t="s">
        <v>219</v>
      </c>
      <c r="C31" s="23" t="s">
        <v>220</v>
      </c>
      <c r="D31" s="23" t="s">
        <v>125</v>
      </c>
      <c r="E31" s="23" t="s">
        <v>126</v>
      </c>
      <c r="F31" s="23" t="s">
        <v>233</v>
      </c>
      <c r="G31" s="23" t="s">
        <v>234</v>
      </c>
      <c r="H31" s="22">
        <v>38539.8</v>
      </c>
      <c r="I31" s="22">
        <v>38539.8</v>
      </c>
      <c r="J31" s="22">
        <v>9634.95</v>
      </c>
      <c r="K31" s="22"/>
      <c r="L31" s="22">
        <v>28904.85</v>
      </c>
      <c r="M31" s="22"/>
      <c r="N31" s="22"/>
      <c r="O31" s="22"/>
      <c r="P31" s="22"/>
      <c r="Q31" s="22"/>
      <c r="R31" s="22"/>
      <c r="S31" s="22"/>
      <c r="T31" s="22"/>
      <c r="U31" s="22"/>
      <c r="V31" s="22"/>
      <c r="W31" s="22"/>
    </row>
    <row r="32" ht="31.4" customHeight="1" spans="1:23">
      <c r="A32" s="121" t="s">
        <v>45</v>
      </c>
      <c r="B32" s="116" t="s">
        <v>219</v>
      </c>
      <c r="C32" s="23" t="s">
        <v>220</v>
      </c>
      <c r="D32" s="23" t="s">
        <v>125</v>
      </c>
      <c r="E32" s="23" t="s">
        <v>126</v>
      </c>
      <c r="F32" s="23" t="s">
        <v>235</v>
      </c>
      <c r="G32" s="23" t="s">
        <v>236</v>
      </c>
      <c r="H32" s="22">
        <v>50000</v>
      </c>
      <c r="I32" s="22">
        <v>50000</v>
      </c>
      <c r="J32" s="22">
        <v>12500</v>
      </c>
      <c r="K32" s="22"/>
      <c r="L32" s="22">
        <v>37500</v>
      </c>
      <c r="M32" s="22"/>
      <c r="N32" s="22"/>
      <c r="O32" s="22"/>
      <c r="P32" s="22"/>
      <c r="Q32" s="22"/>
      <c r="R32" s="22"/>
      <c r="S32" s="22"/>
      <c r="T32" s="22"/>
      <c r="U32" s="22"/>
      <c r="V32" s="22"/>
      <c r="W32" s="22"/>
    </row>
    <row r="33" ht="31.4" customHeight="1" spans="1:23">
      <c r="A33" s="121" t="s">
        <v>45</v>
      </c>
      <c r="B33" s="116" t="s">
        <v>219</v>
      </c>
      <c r="C33" s="23" t="s">
        <v>220</v>
      </c>
      <c r="D33" s="23" t="s">
        <v>125</v>
      </c>
      <c r="E33" s="23" t="s">
        <v>126</v>
      </c>
      <c r="F33" s="23" t="s">
        <v>237</v>
      </c>
      <c r="G33" s="23" t="s">
        <v>238</v>
      </c>
      <c r="H33" s="22">
        <v>11290.1</v>
      </c>
      <c r="I33" s="22">
        <v>11290.1</v>
      </c>
      <c r="J33" s="22">
        <v>2822.53</v>
      </c>
      <c r="K33" s="22"/>
      <c r="L33" s="22">
        <v>8467.57</v>
      </c>
      <c r="M33" s="22"/>
      <c r="N33" s="22"/>
      <c r="O33" s="22"/>
      <c r="P33" s="22"/>
      <c r="Q33" s="22"/>
      <c r="R33" s="22"/>
      <c r="S33" s="22"/>
      <c r="T33" s="22"/>
      <c r="U33" s="22"/>
      <c r="V33" s="22"/>
      <c r="W33" s="22"/>
    </row>
    <row r="34" ht="31.4" customHeight="1" spans="1:23">
      <c r="A34" s="121" t="s">
        <v>45</v>
      </c>
      <c r="B34" s="116" t="s">
        <v>219</v>
      </c>
      <c r="C34" s="23" t="s">
        <v>220</v>
      </c>
      <c r="D34" s="23" t="s">
        <v>125</v>
      </c>
      <c r="E34" s="23" t="s">
        <v>126</v>
      </c>
      <c r="F34" s="23" t="s">
        <v>239</v>
      </c>
      <c r="G34" s="23" t="s">
        <v>240</v>
      </c>
      <c r="H34" s="22">
        <v>100000</v>
      </c>
      <c r="I34" s="22">
        <v>100000</v>
      </c>
      <c r="J34" s="22">
        <v>25000</v>
      </c>
      <c r="K34" s="22"/>
      <c r="L34" s="22">
        <v>75000</v>
      </c>
      <c r="M34" s="22"/>
      <c r="N34" s="22"/>
      <c r="O34" s="22"/>
      <c r="P34" s="22"/>
      <c r="Q34" s="22"/>
      <c r="R34" s="22"/>
      <c r="S34" s="22"/>
      <c r="T34" s="22"/>
      <c r="U34" s="22"/>
      <c r="V34" s="22"/>
      <c r="W34" s="22"/>
    </row>
    <row r="35" ht="31.4" customHeight="1" spans="1:23">
      <c r="A35" s="121" t="s">
        <v>45</v>
      </c>
      <c r="B35" s="116" t="s">
        <v>219</v>
      </c>
      <c r="C35" s="23" t="s">
        <v>220</v>
      </c>
      <c r="D35" s="23" t="s">
        <v>125</v>
      </c>
      <c r="E35" s="23" t="s">
        <v>126</v>
      </c>
      <c r="F35" s="23" t="s">
        <v>241</v>
      </c>
      <c r="G35" s="23" t="s">
        <v>242</v>
      </c>
      <c r="H35" s="22">
        <v>36324.5</v>
      </c>
      <c r="I35" s="22">
        <v>36324.5</v>
      </c>
      <c r="J35" s="22">
        <v>9081.13</v>
      </c>
      <c r="K35" s="22"/>
      <c r="L35" s="22">
        <v>27243.37</v>
      </c>
      <c r="M35" s="22"/>
      <c r="N35" s="22"/>
      <c r="O35" s="22"/>
      <c r="P35" s="22"/>
      <c r="Q35" s="22"/>
      <c r="R35" s="22"/>
      <c r="S35" s="22"/>
      <c r="T35" s="22"/>
      <c r="U35" s="22"/>
      <c r="V35" s="22"/>
      <c r="W35" s="22"/>
    </row>
    <row r="36" ht="31.4" customHeight="1" spans="1:23">
      <c r="A36" s="121" t="s">
        <v>45</v>
      </c>
      <c r="B36" s="116" t="s">
        <v>219</v>
      </c>
      <c r="C36" s="23" t="s">
        <v>220</v>
      </c>
      <c r="D36" s="23" t="s">
        <v>125</v>
      </c>
      <c r="E36" s="23" t="s">
        <v>126</v>
      </c>
      <c r="F36" s="23" t="s">
        <v>243</v>
      </c>
      <c r="G36" s="23" t="s">
        <v>244</v>
      </c>
      <c r="H36" s="22">
        <v>10000</v>
      </c>
      <c r="I36" s="22">
        <v>10000</v>
      </c>
      <c r="J36" s="22">
        <v>2500</v>
      </c>
      <c r="K36" s="22"/>
      <c r="L36" s="22">
        <v>7500</v>
      </c>
      <c r="M36" s="22"/>
      <c r="N36" s="22"/>
      <c r="O36" s="22"/>
      <c r="P36" s="22"/>
      <c r="Q36" s="22"/>
      <c r="R36" s="22"/>
      <c r="S36" s="22"/>
      <c r="T36" s="22"/>
      <c r="U36" s="22"/>
      <c r="V36" s="22"/>
      <c r="W36" s="22"/>
    </row>
    <row r="37" ht="31.4" customHeight="1" spans="1:23">
      <c r="A37" s="121" t="s">
        <v>45</v>
      </c>
      <c r="B37" s="116" t="s">
        <v>219</v>
      </c>
      <c r="C37" s="23" t="s">
        <v>220</v>
      </c>
      <c r="D37" s="23" t="s">
        <v>125</v>
      </c>
      <c r="E37" s="23" t="s">
        <v>126</v>
      </c>
      <c r="F37" s="23" t="s">
        <v>245</v>
      </c>
      <c r="G37" s="23" t="s">
        <v>246</v>
      </c>
      <c r="H37" s="22">
        <v>35000</v>
      </c>
      <c r="I37" s="22">
        <v>35000</v>
      </c>
      <c r="J37" s="22">
        <v>8750</v>
      </c>
      <c r="K37" s="22"/>
      <c r="L37" s="22">
        <v>26250</v>
      </c>
      <c r="M37" s="22"/>
      <c r="N37" s="22"/>
      <c r="O37" s="22"/>
      <c r="P37" s="22"/>
      <c r="Q37" s="22"/>
      <c r="R37" s="22"/>
      <c r="S37" s="22"/>
      <c r="T37" s="22"/>
      <c r="U37" s="22"/>
      <c r="V37" s="22"/>
      <c r="W37" s="22"/>
    </row>
    <row r="38" ht="31.4" customHeight="1" spans="1:23">
      <c r="A38" s="121" t="s">
        <v>45</v>
      </c>
      <c r="B38" s="116" t="s">
        <v>219</v>
      </c>
      <c r="C38" s="23" t="s">
        <v>220</v>
      </c>
      <c r="D38" s="23" t="s">
        <v>125</v>
      </c>
      <c r="E38" s="23" t="s">
        <v>126</v>
      </c>
      <c r="F38" s="23" t="s">
        <v>186</v>
      </c>
      <c r="G38" s="23" t="s">
        <v>187</v>
      </c>
      <c r="H38" s="22">
        <v>56700</v>
      </c>
      <c r="I38" s="22">
        <v>56700</v>
      </c>
      <c r="J38" s="22">
        <v>14175</v>
      </c>
      <c r="K38" s="22"/>
      <c r="L38" s="22">
        <v>42525</v>
      </c>
      <c r="M38" s="22"/>
      <c r="N38" s="22"/>
      <c r="O38" s="22"/>
      <c r="P38" s="22"/>
      <c r="Q38" s="22"/>
      <c r="R38" s="22"/>
      <c r="S38" s="22"/>
      <c r="T38" s="22"/>
      <c r="U38" s="22"/>
      <c r="V38" s="22"/>
      <c r="W38" s="22"/>
    </row>
    <row r="39" ht="31.4" customHeight="1" spans="1:23">
      <c r="A39" s="121" t="s">
        <v>45</v>
      </c>
      <c r="B39" s="116" t="s">
        <v>219</v>
      </c>
      <c r="C39" s="23" t="s">
        <v>220</v>
      </c>
      <c r="D39" s="23" t="s">
        <v>125</v>
      </c>
      <c r="E39" s="23" t="s">
        <v>126</v>
      </c>
      <c r="F39" s="23" t="s">
        <v>221</v>
      </c>
      <c r="G39" s="23" t="s">
        <v>222</v>
      </c>
      <c r="H39" s="22">
        <v>695130.03</v>
      </c>
      <c r="I39" s="22">
        <v>695130.03</v>
      </c>
      <c r="J39" s="22">
        <v>173782.51</v>
      </c>
      <c r="K39" s="22"/>
      <c r="L39" s="22">
        <v>521347.52</v>
      </c>
      <c r="M39" s="22"/>
      <c r="N39" s="22"/>
      <c r="O39" s="22"/>
      <c r="P39" s="22"/>
      <c r="Q39" s="22"/>
      <c r="R39" s="22"/>
      <c r="S39" s="22"/>
      <c r="T39" s="22"/>
      <c r="U39" s="22"/>
      <c r="V39" s="22"/>
      <c r="W39" s="22"/>
    </row>
    <row r="40" ht="31.4" customHeight="1" spans="1:23">
      <c r="A40" s="121" t="s">
        <v>45</v>
      </c>
      <c r="B40" s="116" t="s">
        <v>219</v>
      </c>
      <c r="C40" s="23" t="s">
        <v>220</v>
      </c>
      <c r="D40" s="23" t="s">
        <v>125</v>
      </c>
      <c r="E40" s="23" t="s">
        <v>126</v>
      </c>
      <c r="F40" s="23" t="s">
        <v>247</v>
      </c>
      <c r="G40" s="23" t="s">
        <v>248</v>
      </c>
      <c r="H40" s="22">
        <v>66000</v>
      </c>
      <c r="I40" s="22">
        <v>66000</v>
      </c>
      <c r="J40" s="22"/>
      <c r="K40" s="22"/>
      <c r="L40" s="22">
        <v>66000</v>
      </c>
      <c r="M40" s="22"/>
      <c r="N40" s="22"/>
      <c r="O40" s="22"/>
      <c r="P40" s="22"/>
      <c r="Q40" s="22"/>
      <c r="R40" s="22"/>
      <c r="S40" s="22"/>
      <c r="T40" s="22"/>
      <c r="U40" s="22"/>
      <c r="V40" s="22"/>
      <c r="W40" s="22"/>
    </row>
    <row r="41" ht="31.4" customHeight="1" spans="1:23">
      <c r="A41" s="120" t="s">
        <v>48</v>
      </c>
      <c r="B41" s="23"/>
      <c r="C41" s="23"/>
      <c r="D41" s="23"/>
      <c r="E41" s="23"/>
      <c r="F41" s="23"/>
      <c r="G41" s="23"/>
      <c r="H41" s="22">
        <v>184891448.19</v>
      </c>
      <c r="I41" s="22">
        <v>112994401.12</v>
      </c>
      <c r="J41" s="22">
        <v>24980334.79</v>
      </c>
      <c r="K41" s="22"/>
      <c r="L41" s="22">
        <v>88014066.33</v>
      </c>
      <c r="M41" s="22"/>
      <c r="N41" s="22"/>
      <c r="O41" s="22"/>
      <c r="P41" s="22"/>
      <c r="Q41" s="22"/>
      <c r="R41" s="22">
        <v>71897047.07</v>
      </c>
      <c r="S41" s="22"/>
      <c r="T41" s="22"/>
      <c r="U41" s="22"/>
      <c r="V41" s="22"/>
      <c r="W41" s="22">
        <v>71897047.07</v>
      </c>
    </row>
    <row r="42" ht="31.4" customHeight="1" spans="1:23">
      <c r="A42" s="121" t="s">
        <v>48</v>
      </c>
      <c r="B42" s="116" t="s">
        <v>249</v>
      </c>
      <c r="C42" s="23" t="s">
        <v>250</v>
      </c>
      <c r="D42" s="23" t="s">
        <v>107</v>
      </c>
      <c r="E42" s="23" t="s">
        <v>108</v>
      </c>
      <c r="F42" s="23" t="s">
        <v>194</v>
      </c>
      <c r="G42" s="23" t="s">
        <v>195</v>
      </c>
      <c r="H42" s="22">
        <v>25969944</v>
      </c>
      <c r="I42" s="22">
        <v>25969944</v>
      </c>
      <c r="J42" s="22">
        <v>6492486</v>
      </c>
      <c r="K42" s="22"/>
      <c r="L42" s="22">
        <v>19477458</v>
      </c>
      <c r="M42" s="22"/>
      <c r="N42" s="22"/>
      <c r="O42" s="22"/>
      <c r="P42" s="22"/>
      <c r="Q42" s="22"/>
      <c r="R42" s="22"/>
      <c r="S42" s="22"/>
      <c r="T42" s="22"/>
      <c r="U42" s="22"/>
      <c r="V42" s="22"/>
      <c r="W42" s="22"/>
    </row>
    <row r="43" ht="31.4" customHeight="1" spans="1:23">
      <c r="A43" s="121" t="s">
        <v>48</v>
      </c>
      <c r="B43" s="116" t="s">
        <v>249</v>
      </c>
      <c r="C43" s="23" t="s">
        <v>250</v>
      </c>
      <c r="D43" s="23" t="s">
        <v>107</v>
      </c>
      <c r="E43" s="23" t="s">
        <v>108</v>
      </c>
      <c r="F43" s="23" t="s">
        <v>196</v>
      </c>
      <c r="G43" s="23" t="s">
        <v>197</v>
      </c>
      <c r="H43" s="22">
        <v>1981884</v>
      </c>
      <c r="I43" s="22">
        <v>1981884</v>
      </c>
      <c r="J43" s="22">
        <v>495471</v>
      </c>
      <c r="K43" s="22"/>
      <c r="L43" s="22">
        <v>1486413</v>
      </c>
      <c r="M43" s="22"/>
      <c r="N43" s="22"/>
      <c r="O43" s="22"/>
      <c r="P43" s="22"/>
      <c r="Q43" s="22"/>
      <c r="R43" s="22"/>
      <c r="S43" s="22"/>
      <c r="T43" s="22"/>
      <c r="U43" s="22"/>
      <c r="V43" s="22"/>
      <c r="W43" s="22"/>
    </row>
    <row r="44" ht="31.4" customHeight="1" spans="1:23">
      <c r="A44" s="121" t="s">
        <v>48</v>
      </c>
      <c r="B44" s="116" t="s">
        <v>249</v>
      </c>
      <c r="C44" s="23" t="s">
        <v>250</v>
      </c>
      <c r="D44" s="23" t="s">
        <v>107</v>
      </c>
      <c r="E44" s="23" t="s">
        <v>108</v>
      </c>
      <c r="F44" s="23" t="s">
        <v>190</v>
      </c>
      <c r="G44" s="23" t="s">
        <v>191</v>
      </c>
      <c r="H44" s="22">
        <v>2164162</v>
      </c>
      <c r="I44" s="22">
        <v>2164162</v>
      </c>
      <c r="J44" s="22">
        <v>541040.5</v>
      </c>
      <c r="K44" s="22"/>
      <c r="L44" s="22">
        <v>1623121.5</v>
      </c>
      <c r="M44" s="22"/>
      <c r="N44" s="22"/>
      <c r="O44" s="22"/>
      <c r="P44" s="22"/>
      <c r="Q44" s="22"/>
      <c r="R44" s="22"/>
      <c r="S44" s="22"/>
      <c r="T44" s="22"/>
      <c r="U44" s="22"/>
      <c r="V44" s="22"/>
      <c r="W44" s="22"/>
    </row>
    <row r="45" ht="31.4" customHeight="1" spans="1:23">
      <c r="A45" s="121" t="s">
        <v>48</v>
      </c>
      <c r="B45" s="116" t="s">
        <v>249</v>
      </c>
      <c r="C45" s="23" t="s">
        <v>250</v>
      </c>
      <c r="D45" s="23" t="s">
        <v>107</v>
      </c>
      <c r="E45" s="23" t="s">
        <v>108</v>
      </c>
      <c r="F45" s="23" t="s">
        <v>251</v>
      </c>
      <c r="G45" s="23" t="s">
        <v>252</v>
      </c>
      <c r="H45" s="22">
        <v>92597144</v>
      </c>
      <c r="I45" s="22">
        <v>36514044</v>
      </c>
      <c r="J45" s="22">
        <v>9128511</v>
      </c>
      <c r="K45" s="22"/>
      <c r="L45" s="22">
        <v>27385533</v>
      </c>
      <c r="M45" s="22"/>
      <c r="N45" s="22"/>
      <c r="O45" s="22"/>
      <c r="P45" s="22"/>
      <c r="Q45" s="22"/>
      <c r="R45" s="22">
        <v>56083100</v>
      </c>
      <c r="S45" s="22"/>
      <c r="T45" s="22"/>
      <c r="U45" s="22"/>
      <c r="V45" s="22"/>
      <c r="W45" s="22">
        <v>56083100</v>
      </c>
    </row>
    <row r="46" ht="31.4" customHeight="1" spans="1:23">
      <c r="A46" s="121" t="s">
        <v>48</v>
      </c>
      <c r="B46" s="116" t="s">
        <v>253</v>
      </c>
      <c r="C46" s="23" t="s">
        <v>205</v>
      </c>
      <c r="D46" s="23" t="s">
        <v>98</v>
      </c>
      <c r="E46" s="23" t="s">
        <v>99</v>
      </c>
      <c r="F46" s="23" t="s">
        <v>206</v>
      </c>
      <c r="G46" s="23" t="s">
        <v>207</v>
      </c>
      <c r="H46" s="22">
        <v>9412502.06</v>
      </c>
      <c r="I46" s="22">
        <v>9412502.06</v>
      </c>
      <c r="J46" s="22">
        <v>2353125.52</v>
      </c>
      <c r="K46" s="22"/>
      <c r="L46" s="22">
        <v>7059376.54</v>
      </c>
      <c r="M46" s="22"/>
      <c r="N46" s="22"/>
      <c r="O46" s="22"/>
      <c r="P46" s="22"/>
      <c r="Q46" s="22"/>
      <c r="R46" s="22"/>
      <c r="S46" s="22"/>
      <c r="T46" s="22"/>
      <c r="U46" s="22"/>
      <c r="V46" s="22"/>
      <c r="W46" s="22"/>
    </row>
    <row r="47" ht="31.4" customHeight="1" spans="1:23">
      <c r="A47" s="121" t="s">
        <v>48</v>
      </c>
      <c r="B47" s="116" t="s">
        <v>253</v>
      </c>
      <c r="C47" s="23" t="s">
        <v>205</v>
      </c>
      <c r="D47" s="23" t="s">
        <v>102</v>
      </c>
      <c r="E47" s="23" t="s">
        <v>101</v>
      </c>
      <c r="F47" s="23" t="s">
        <v>208</v>
      </c>
      <c r="G47" s="23" t="s">
        <v>209</v>
      </c>
      <c r="H47" s="22">
        <v>459250.73</v>
      </c>
      <c r="I47" s="22">
        <v>459250.73</v>
      </c>
      <c r="J47" s="22">
        <v>114812.68</v>
      </c>
      <c r="K47" s="22"/>
      <c r="L47" s="22">
        <v>344438.05</v>
      </c>
      <c r="M47" s="22"/>
      <c r="N47" s="22"/>
      <c r="O47" s="22"/>
      <c r="P47" s="22"/>
      <c r="Q47" s="22"/>
      <c r="R47" s="22"/>
      <c r="S47" s="22"/>
      <c r="T47" s="22"/>
      <c r="U47" s="22"/>
      <c r="V47" s="22"/>
      <c r="W47" s="22"/>
    </row>
    <row r="48" ht="31.4" customHeight="1" spans="1:23">
      <c r="A48" s="121" t="s">
        <v>48</v>
      </c>
      <c r="B48" s="116" t="s">
        <v>253</v>
      </c>
      <c r="C48" s="23" t="s">
        <v>205</v>
      </c>
      <c r="D48" s="23" t="s">
        <v>117</v>
      </c>
      <c r="E48" s="23" t="s">
        <v>118</v>
      </c>
      <c r="F48" s="23" t="s">
        <v>210</v>
      </c>
      <c r="G48" s="23" t="s">
        <v>211</v>
      </c>
      <c r="H48" s="22">
        <v>5882813.79</v>
      </c>
      <c r="I48" s="22">
        <v>5882813.79</v>
      </c>
      <c r="J48" s="22">
        <v>1470703.45</v>
      </c>
      <c r="K48" s="22"/>
      <c r="L48" s="22">
        <v>4412110.34</v>
      </c>
      <c r="M48" s="22"/>
      <c r="N48" s="22"/>
      <c r="O48" s="22"/>
      <c r="P48" s="22"/>
      <c r="Q48" s="22"/>
      <c r="R48" s="22"/>
      <c r="S48" s="22"/>
      <c r="T48" s="22"/>
      <c r="U48" s="22"/>
      <c r="V48" s="22"/>
      <c r="W48" s="22"/>
    </row>
    <row r="49" ht="31.4" customHeight="1" spans="1:23">
      <c r="A49" s="121" t="s">
        <v>48</v>
      </c>
      <c r="B49" s="116" t="s">
        <v>253</v>
      </c>
      <c r="C49" s="23" t="s">
        <v>205</v>
      </c>
      <c r="D49" s="23" t="s">
        <v>117</v>
      </c>
      <c r="E49" s="23" t="s">
        <v>118</v>
      </c>
      <c r="F49" s="23" t="s">
        <v>254</v>
      </c>
      <c r="G49" s="23" t="s">
        <v>255</v>
      </c>
      <c r="H49" s="22">
        <v>827610</v>
      </c>
      <c r="I49" s="22">
        <v>827610</v>
      </c>
      <c r="J49" s="22">
        <v>206902.5</v>
      </c>
      <c r="K49" s="22"/>
      <c r="L49" s="22">
        <v>620707.5</v>
      </c>
      <c r="M49" s="22"/>
      <c r="N49" s="22"/>
      <c r="O49" s="22"/>
      <c r="P49" s="22"/>
      <c r="Q49" s="22"/>
      <c r="R49" s="22"/>
      <c r="S49" s="22"/>
      <c r="T49" s="22"/>
      <c r="U49" s="22"/>
      <c r="V49" s="22"/>
      <c r="W49" s="22"/>
    </row>
    <row r="50" ht="31.4" customHeight="1" spans="1:23">
      <c r="A50" s="121" t="s">
        <v>48</v>
      </c>
      <c r="B50" s="116" t="s">
        <v>253</v>
      </c>
      <c r="C50" s="23" t="s">
        <v>205</v>
      </c>
      <c r="D50" s="23" t="s">
        <v>119</v>
      </c>
      <c r="E50" s="23" t="s">
        <v>120</v>
      </c>
      <c r="F50" s="23" t="s">
        <v>212</v>
      </c>
      <c r="G50" s="23" t="s">
        <v>213</v>
      </c>
      <c r="H50" s="22">
        <v>4229721.16</v>
      </c>
      <c r="I50" s="22">
        <v>4229721.16</v>
      </c>
      <c r="J50" s="22">
        <v>1057430.29</v>
      </c>
      <c r="K50" s="22"/>
      <c r="L50" s="22">
        <v>3172290.87</v>
      </c>
      <c r="M50" s="22"/>
      <c r="N50" s="22"/>
      <c r="O50" s="22"/>
      <c r="P50" s="22"/>
      <c r="Q50" s="22"/>
      <c r="R50" s="22"/>
      <c r="S50" s="22"/>
      <c r="T50" s="22"/>
      <c r="U50" s="22"/>
      <c r="V50" s="22"/>
      <c r="W50" s="22"/>
    </row>
    <row r="51" ht="31.4" customHeight="1" spans="1:23">
      <c r="A51" s="121" t="s">
        <v>48</v>
      </c>
      <c r="B51" s="116" t="s">
        <v>253</v>
      </c>
      <c r="C51" s="23" t="s">
        <v>205</v>
      </c>
      <c r="D51" s="23" t="s">
        <v>121</v>
      </c>
      <c r="E51" s="23" t="s">
        <v>122</v>
      </c>
      <c r="F51" s="23" t="s">
        <v>208</v>
      </c>
      <c r="G51" s="23" t="s">
        <v>209</v>
      </c>
      <c r="H51" s="22">
        <v>355446</v>
      </c>
      <c r="I51" s="22">
        <v>355446</v>
      </c>
      <c r="J51" s="22">
        <v>355446</v>
      </c>
      <c r="K51" s="22"/>
      <c r="L51" s="22"/>
      <c r="M51" s="22"/>
      <c r="N51" s="22"/>
      <c r="O51" s="22"/>
      <c r="P51" s="22"/>
      <c r="Q51" s="22"/>
      <c r="R51" s="22"/>
      <c r="S51" s="22"/>
      <c r="T51" s="22"/>
      <c r="U51" s="22"/>
      <c r="V51" s="22"/>
      <c r="W51" s="22"/>
    </row>
    <row r="52" ht="31.4" customHeight="1" spans="1:23">
      <c r="A52" s="121" t="s">
        <v>48</v>
      </c>
      <c r="B52" s="116" t="s">
        <v>256</v>
      </c>
      <c r="C52" s="23" t="s">
        <v>134</v>
      </c>
      <c r="D52" s="23" t="s">
        <v>133</v>
      </c>
      <c r="E52" s="23" t="s">
        <v>134</v>
      </c>
      <c r="F52" s="23" t="s">
        <v>199</v>
      </c>
      <c r="G52" s="23" t="s">
        <v>134</v>
      </c>
      <c r="H52" s="22">
        <v>16109306.64</v>
      </c>
      <c r="I52" s="22">
        <v>6909306.64</v>
      </c>
      <c r="J52" s="22">
        <v>1727326.66</v>
      </c>
      <c r="K52" s="22"/>
      <c r="L52" s="22">
        <v>5181979.98</v>
      </c>
      <c r="M52" s="22"/>
      <c r="N52" s="22"/>
      <c r="O52" s="22"/>
      <c r="P52" s="22"/>
      <c r="Q52" s="22"/>
      <c r="R52" s="22">
        <v>9200000</v>
      </c>
      <c r="S52" s="22"/>
      <c r="T52" s="22"/>
      <c r="U52" s="22"/>
      <c r="V52" s="22"/>
      <c r="W52" s="22">
        <v>9200000</v>
      </c>
    </row>
    <row r="53" ht="31.4" customHeight="1" spans="1:23">
      <c r="A53" s="121" t="s">
        <v>48</v>
      </c>
      <c r="B53" s="116" t="s">
        <v>257</v>
      </c>
      <c r="C53" s="23" t="s">
        <v>258</v>
      </c>
      <c r="D53" s="23" t="s">
        <v>107</v>
      </c>
      <c r="E53" s="23" t="s">
        <v>108</v>
      </c>
      <c r="F53" s="23" t="s">
        <v>259</v>
      </c>
      <c r="G53" s="23" t="s">
        <v>260</v>
      </c>
      <c r="H53" s="22">
        <v>168200</v>
      </c>
      <c r="I53" s="22"/>
      <c r="J53" s="22"/>
      <c r="K53" s="22"/>
      <c r="L53" s="22"/>
      <c r="M53" s="22"/>
      <c r="N53" s="22"/>
      <c r="O53" s="22"/>
      <c r="P53" s="22"/>
      <c r="Q53" s="22"/>
      <c r="R53" s="22">
        <v>168200</v>
      </c>
      <c r="S53" s="22"/>
      <c r="T53" s="22"/>
      <c r="U53" s="22"/>
      <c r="V53" s="22"/>
      <c r="W53" s="22">
        <v>168200</v>
      </c>
    </row>
    <row r="54" ht="31.4" customHeight="1" spans="1:23">
      <c r="A54" s="121" t="s">
        <v>48</v>
      </c>
      <c r="B54" s="116" t="s">
        <v>261</v>
      </c>
      <c r="C54" s="23" t="s">
        <v>201</v>
      </c>
      <c r="D54" s="23" t="s">
        <v>107</v>
      </c>
      <c r="E54" s="23" t="s">
        <v>108</v>
      </c>
      <c r="F54" s="23" t="s">
        <v>202</v>
      </c>
      <c r="G54" s="23" t="s">
        <v>203</v>
      </c>
      <c r="H54" s="22">
        <v>1109000</v>
      </c>
      <c r="I54" s="22">
        <v>920500</v>
      </c>
      <c r="J54" s="22"/>
      <c r="K54" s="22"/>
      <c r="L54" s="22">
        <v>920500</v>
      </c>
      <c r="M54" s="22"/>
      <c r="N54" s="22"/>
      <c r="O54" s="22"/>
      <c r="P54" s="22"/>
      <c r="Q54" s="22"/>
      <c r="R54" s="22">
        <v>188500</v>
      </c>
      <c r="S54" s="22"/>
      <c r="T54" s="22"/>
      <c r="U54" s="22"/>
      <c r="V54" s="22"/>
      <c r="W54" s="22">
        <v>188500</v>
      </c>
    </row>
    <row r="55" ht="31.4" customHeight="1" spans="1:23">
      <c r="A55" s="121" t="s">
        <v>48</v>
      </c>
      <c r="B55" s="116" t="s">
        <v>262</v>
      </c>
      <c r="C55" s="23" t="s">
        <v>164</v>
      </c>
      <c r="D55" s="23" t="s">
        <v>107</v>
      </c>
      <c r="E55" s="23" t="s">
        <v>108</v>
      </c>
      <c r="F55" s="23" t="s">
        <v>218</v>
      </c>
      <c r="G55" s="23" t="s">
        <v>164</v>
      </c>
      <c r="H55" s="22">
        <v>26815.74</v>
      </c>
      <c r="I55" s="22">
        <v>10000</v>
      </c>
      <c r="J55" s="22">
        <v>2500</v>
      </c>
      <c r="K55" s="22"/>
      <c r="L55" s="22">
        <v>7500</v>
      </c>
      <c r="M55" s="22"/>
      <c r="N55" s="22"/>
      <c r="O55" s="22"/>
      <c r="P55" s="22"/>
      <c r="Q55" s="22"/>
      <c r="R55" s="22">
        <v>16815.74</v>
      </c>
      <c r="S55" s="22"/>
      <c r="T55" s="22"/>
      <c r="U55" s="22"/>
      <c r="V55" s="22"/>
      <c r="W55" s="22">
        <v>16815.74</v>
      </c>
    </row>
    <row r="56" ht="31.4" customHeight="1" spans="1:23">
      <c r="A56" s="121" t="s">
        <v>48</v>
      </c>
      <c r="B56" s="116" t="s">
        <v>263</v>
      </c>
      <c r="C56" s="23" t="s">
        <v>215</v>
      </c>
      <c r="D56" s="23" t="s">
        <v>107</v>
      </c>
      <c r="E56" s="23" t="s">
        <v>108</v>
      </c>
      <c r="F56" s="23" t="s">
        <v>216</v>
      </c>
      <c r="G56" s="23" t="s">
        <v>215</v>
      </c>
      <c r="H56" s="22">
        <v>1437600.68</v>
      </c>
      <c r="I56" s="22">
        <v>1332600.68</v>
      </c>
      <c r="J56" s="22">
        <v>333150.17</v>
      </c>
      <c r="K56" s="22"/>
      <c r="L56" s="22">
        <v>999450.51</v>
      </c>
      <c r="M56" s="22"/>
      <c r="N56" s="22"/>
      <c r="O56" s="22"/>
      <c r="P56" s="22"/>
      <c r="Q56" s="22"/>
      <c r="R56" s="22">
        <v>105000</v>
      </c>
      <c r="S56" s="22"/>
      <c r="T56" s="22"/>
      <c r="U56" s="22"/>
      <c r="V56" s="22"/>
      <c r="W56" s="22">
        <v>105000</v>
      </c>
    </row>
    <row r="57" ht="31.4" customHeight="1" spans="1:23">
      <c r="A57" s="121" t="s">
        <v>48</v>
      </c>
      <c r="B57" s="116" t="s">
        <v>264</v>
      </c>
      <c r="C57" s="23" t="s">
        <v>220</v>
      </c>
      <c r="D57" s="23" t="s">
        <v>96</v>
      </c>
      <c r="E57" s="23" t="s">
        <v>97</v>
      </c>
      <c r="F57" s="23" t="s">
        <v>221</v>
      </c>
      <c r="G57" s="23" t="s">
        <v>222</v>
      </c>
      <c r="H57" s="22">
        <v>227430</v>
      </c>
      <c r="I57" s="22">
        <v>227430</v>
      </c>
      <c r="J57" s="22">
        <v>56857.5</v>
      </c>
      <c r="K57" s="22"/>
      <c r="L57" s="22">
        <v>170572.5</v>
      </c>
      <c r="M57" s="22"/>
      <c r="N57" s="22"/>
      <c r="O57" s="22"/>
      <c r="P57" s="22"/>
      <c r="Q57" s="22"/>
      <c r="R57" s="22"/>
      <c r="S57" s="22"/>
      <c r="T57" s="22"/>
      <c r="U57" s="22"/>
      <c r="V57" s="22"/>
      <c r="W57" s="22"/>
    </row>
    <row r="58" ht="31.4" customHeight="1" spans="1:23">
      <c r="A58" s="121" t="s">
        <v>48</v>
      </c>
      <c r="B58" s="116" t="s">
        <v>264</v>
      </c>
      <c r="C58" s="23" t="s">
        <v>220</v>
      </c>
      <c r="D58" s="23" t="s">
        <v>107</v>
      </c>
      <c r="E58" s="23" t="s">
        <v>108</v>
      </c>
      <c r="F58" s="23" t="s">
        <v>223</v>
      </c>
      <c r="G58" s="23" t="s">
        <v>224</v>
      </c>
      <c r="H58" s="22">
        <v>205000</v>
      </c>
      <c r="I58" s="22">
        <v>120000</v>
      </c>
      <c r="J58" s="22">
        <v>30000</v>
      </c>
      <c r="K58" s="22"/>
      <c r="L58" s="22">
        <v>90000</v>
      </c>
      <c r="M58" s="22"/>
      <c r="N58" s="22"/>
      <c r="O58" s="22"/>
      <c r="P58" s="22"/>
      <c r="Q58" s="22"/>
      <c r="R58" s="22">
        <v>85000</v>
      </c>
      <c r="S58" s="22"/>
      <c r="T58" s="22"/>
      <c r="U58" s="22"/>
      <c r="V58" s="22"/>
      <c r="W58" s="22">
        <v>85000</v>
      </c>
    </row>
    <row r="59" ht="31.4" customHeight="1" spans="1:23">
      <c r="A59" s="121" t="s">
        <v>48</v>
      </c>
      <c r="B59" s="116" t="s">
        <v>264</v>
      </c>
      <c r="C59" s="23" t="s">
        <v>220</v>
      </c>
      <c r="D59" s="23" t="s">
        <v>107</v>
      </c>
      <c r="E59" s="23" t="s">
        <v>108</v>
      </c>
      <c r="F59" s="23" t="s">
        <v>225</v>
      </c>
      <c r="G59" s="23" t="s">
        <v>226</v>
      </c>
      <c r="H59" s="22">
        <v>59825</v>
      </c>
      <c r="I59" s="22"/>
      <c r="J59" s="22"/>
      <c r="K59" s="22"/>
      <c r="L59" s="22"/>
      <c r="M59" s="22"/>
      <c r="N59" s="22"/>
      <c r="O59" s="22"/>
      <c r="P59" s="22"/>
      <c r="Q59" s="22"/>
      <c r="R59" s="22">
        <v>59825</v>
      </c>
      <c r="S59" s="22"/>
      <c r="T59" s="22"/>
      <c r="U59" s="22"/>
      <c r="V59" s="22"/>
      <c r="W59" s="22">
        <v>59825</v>
      </c>
    </row>
    <row r="60" ht="31.4" customHeight="1" spans="1:23">
      <c r="A60" s="121" t="s">
        <v>48</v>
      </c>
      <c r="B60" s="116" t="s">
        <v>264</v>
      </c>
      <c r="C60" s="23" t="s">
        <v>220</v>
      </c>
      <c r="D60" s="23" t="s">
        <v>107</v>
      </c>
      <c r="E60" s="23" t="s">
        <v>108</v>
      </c>
      <c r="F60" s="23" t="s">
        <v>265</v>
      </c>
      <c r="G60" s="23" t="s">
        <v>266</v>
      </c>
      <c r="H60" s="22">
        <v>8000</v>
      </c>
      <c r="I60" s="22"/>
      <c r="J60" s="22"/>
      <c r="K60" s="22"/>
      <c r="L60" s="22"/>
      <c r="M60" s="22"/>
      <c r="N60" s="22"/>
      <c r="O60" s="22"/>
      <c r="P60" s="22"/>
      <c r="Q60" s="22"/>
      <c r="R60" s="22">
        <v>8000</v>
      </c>
      <c r="S60" s="22"/>
      <c r="T60" s="22"/>
      <c r="U60" s="22"/>
      <c r="V60" s="22"/>
      <c r="W60" s="22">
        <v>8000</v>
      </c>
    </row>
    <row r="61" ht="31.4" customHeight="1" spans="1:23">
      <c r="A61" s="121" t="s">
        <v>48</v>
      </c>
      <c r="B61" s="116" t="s">
        <v>264</v>
      </c>
      <c r="C61" s="23" t="s">
        <v>220</v>
      </c>
      <c r="D61" s="23" t="s">
        <v>107</v>
      </c>
      <c r="E61" s="23" t="s">
        <v>108</v>
      </c>
      <c r="F61" s="23" t="s">
        <v>227</v>
      </c>
      <c r="G61" s="23" t="s">
        <v>228</v>
      </c>
      <c r="H61" s="22">
        <v>261000</v>
      </c>
      <c r="I61" s="22">
        <v>100000</v>
      </c>
      <c r="J61" s="22">
        <v>25000</v>
      </c>
      <c r="K61" s="22"/>
      <c r="L61" s="22">
        <v>75000</v>
      </c>
      <c r="M61" s="22"/>
      <c r="N61" s="22"/>
      <c r="O61" s="22"/>
      <c r="P61" s="22"/>
      <c r="Q61" s="22"/>
      <c r="R61" s="22">
        <v>161000</v>
      </c>
      <c r="S61" s="22"/>
      <c r="T61" s="22"/>
      <c r="U61" s="22"/>
      <c r="V61" s="22"/>
      <c r="W61" s="22">
        <v>161000</v>
      </c>
    </row>
    <row r="62" ht="31.4" customHeight="1" spans="1:23">
      <c r="A62" s="121" t="s">
        <v>48</v>
      </c>
      <c r="B62" s="116" t="s">
        <v>264</v>
      </c>
      <c r="C62" s="23" t="s">
        <v>220</v>
      </c>
      <c r="D62" s="23" t="s">
        <v>107</v>
      </c>
      <c r="E62" s="23" t="s">
        <v>108</v>
      </c>
      <c r="F62" s="23" t="s">
        <v>229</v>
      </c>
      <c r="G62" s="23" t="s">
        <v>230</v>
      </c>
      <c r="H62" s="22">
        <v>216600</v>
      </c>
      <c r="I62" s="22">
        <v>216600</v>
      </c>
      <c r="J62" s="22">
        <v>54150</v>
      </c>
      <c r="K62" s="22"/>
      <c r="L62" s="22">
        <v>162450</v>
      </c>
      <c r="M62" s="22"/>
      <c r="N62" s="22"/>
      <c r="O62" s="22"/>
      <c r="P62" s="22"/>
      <c r="Q62" s="22"/>
      <c r="R62" s="22"/>
      <c r="S62" s="22"/>
      <c r="T62" s="22"/>
      <c r="U62" s="22"/>
      <c r="V62" s="22"/>
      <c r="W62" s="22"/>
    </row>
    <row r="63" ht="31.4" customHeight="1" spans="1:23">
      <c r="A63" s="121" t="s">
        <v>48</v>
      </c>
      <c r="B63" s="116" t="s">
        <v>264</v>
      </c>
      <c r="C63" s="23" t="s">
        <v>220</v>
      </c>
      <c r="D63" s="23" t="s">
        <v>107</v>
      </c>
      <c r="E63" s="23" t="s">
        <v>108</v>
      </c>
      <c r="F63" s="23" t="s">
        <v>231</v>
      </c>
      <c r="G63" s="23" t="s">
        <v>232</v>
      </c>
      <c r="H63" s="22">
        <v>118400</v>
      </c>
      <c r="I63" s="22">
        <v>50000</v>
      </c>
      <c r="J63" s="22">
        <v>12500</v>
      </c>
      <c r="K63" s="22"/>
      <c r="L63" s="22">
        <v>37500</v>
      </c>
      <c r="M63" s="22"/>
      <c r="N63" s="22"/>
      <c r="O63" s="22"/>
      <c r="P63" s="22"/>
      <c r="Q63" s="22"/>
      <c r="R63" s="22">
        <v>68400</v>
      </c>
      <c r="S63" s="22"/>
      <c r="T63" s="22"/>
      <c r="U63" s="22"/>
      <c r="V63" s="22"/>
      <c r="W63" s="22">
        <v>68400</v>
      </c>
    </row>
    <row r="64" ht="31.4" customHeight="1" spans="1:23">
      <c r="A64" s="121" t="s">
        <v>48</v>
      </c>
      <c r="B64" s="116" t="s">
        <v>264</v>
      </c>
      <c r="C64" s="23" t="s">
        <v>220</v>
      </c>
      <c r="D64" s="23" t="s">
        <v>107</v>
      </c>
      <c r="E64" s="23" t="s">
        <v>108</v>
      </c>
      <c r="F64" s="23" t="s">
        <v>233</v>
      </c>
      <c r="G64" s="23" t="s">
        <v>234</v>
      </c>
      <c r="H64" s="22">
        <v>2308400</v>
      </c>
      <c r="I64" s="22">
        <v>2065600</v>
      </c>
      <c r="J64" s="22"/>
      <c r="K64" s="22"/>
      <c r="L64" s="22">
        <v>2065600</v>
      </c>
      <c r="M64" s="22"/>
      <c r="N64" s="22"/>
      <c r="O64" s="22"/>
      <c r="P64" s="22"/>
      <c r="Q64" s="22"/>
      <c r="R64" s="22">
        <v>242800</v>
      </c>
      <c r="S64" s="22"/>
      <c r="T64" s="22"/>
      <c r="U64" s="22"/>
      <c r="V64" s="22"/>
      <c r="W64" s="22">
        <v>242800</v>
      </c>
    </row>
    <row r="65" ht="31.4" customHeight="1" spans="1:23">
      <c r="A65" s="121" t="s">
        <v>48</v>
      </c>
      <c r="B65" s="116" t="s">
        <v>264</v>
      </c>
      <c r="C65" s="23" t="s">
        <v>220</v>
      </c>
      <c r="D65" s="23" t="s">
        <v>107</v>
      </c>
      <c r="E65" s="23" t="s">
        <v>108</v>
      </c>
      <c r="F65" s="23" t="s">
        <v>235</v>
      </c>
      <c r="G65" s="23" t="s">
        <v>236</v>
      </c>
      <c r="H65" s="22">
        <v>573705.03</v>
      </c>
      <c r="I65" s="22">
        <v>301785.38</v>
      </c>
      <c r="J65" s="22">
        <v>75446.35</v>
      </c>
      <c r="K65" s="22"/>
      <c r="L65" s="22">
        <v>226339.03</v>
      </c>
      <c r="M65" s="22"/>
      <c r="N65" s="22"/>
      <c r="O65" s="22"/>
      <c r="P65" s="22"/>
      <c r="Q65" s="22"/>
      <c r="R65" s="22">
        <v>271919.65</v>
      </c>
      <c r="S65" s="22"/>
      <c r="T65" s="22"/>
      <c r="U65" s="22"/>
      <c r="V65" s="22"/>
      <c r="W65" s="22">
        <v>271919.65</v>
      </c>
    </row>
    <row r="66" ht="31.4" customHeight="1" spans="1:23">
      <c r="A66" s="121" t="s">
        <v>48</v>
      </c>
      <c r="B66" s="116" t="s">
        <v>264</v>
      </c>
      <c r="C66" s="23" t="s">
        <v>220</v>
      </c>
      <c r="D66" s="23" t="s">
        <v>107</v>
      </c>
      <c r="E66" s="23" t="s">
        <v>108</v>
      </c>
      <c r="F66" s="23" t="s">
        <v>237</v>
      </c>
      <c r="G66" s="23" t="s">
        <v>238</v>
      </c>
      <c r="H66" s="22">
        <v>427100</v>
      </c>
      <c r="I66" s="22"/>
      <c r="J66" s="22"/>
      <c r="K66" s="22"/>
      <c r="L66" s="22"/>
      <c r="M66" s="22"/>
      <c r="N66" s="22"/>
      <c r="O66" s="22"/>
      <c r="P66" s="22"/>
      <c r="Q66" s="22"/>
      <c r="R66" s="22">
        <v>427100</v>
      </c>
      <c r="S66" s="22"/>
      <c r="T66" s="22"/>
      <c r="U66" s="22"/>
      <c r="V66" s="22"/>
      <c r="W66" s="22">
        <v>427100</v>
      </c>
    </row>
    <row r="67" ht="31.4" customHeight="1" spans="1:23">
      <c r="A67" s="121" t="s">
        <v>48</v>
      </c>
      <c r="B67" s="116" t="s">
        <v>264</v>
      </c>
      <c r="C67" s="23" t="s">
        <v>220</v>
      </c>
      <c r="D67" s="23" t="s">
        <v>107</v>
      </c>
      <c r="E67" s="23" t="s">
        <v>108</v>
      </c>
      <c r="F67" s="23" t="s">
        <v>239</v>
      </c>
      <c r="G67" s="23" t="s">
        <v>240</v>
      </c>
      <c r="H67" s="22">
        <v>30000</v>
      </c>
      <c r="I67" s="22"/>
      <c r="J67" s="22"/>
      <c r="K67" s="22"/>
      <c r="L67" s="22"/>
      <c r="M67" s="22"/>
      <c r="N67" s="22"/>
      <c r="O67" s="22"/>
      <c r="P67" s="22"/>
      <c r="Q67" s="22"/>
      <c r="R67" s="22">
        <v>30000</v>
      </c>
      <c r="S67" s="22"/>
      <c r="T67" s="22"/>
      <c r="U67" s="22"/>
      <c r="V67" s="22"/>
      <c r="W67" s="22">
        <v>30000</v>
      </c>
    </row>
    <row r="68" ht="31.4" customHeight="1" spans="1:23">
      <c r="A68" s="121" t="s">
        <v>48</v>
      </c>
      <c r="B68" s="116" t="s">
        <v>264</v>
      </c>
      <c r="C68" s="23" t="s">
        <v>220</v>
      </c>
      <c r="D68" s="23" t="s">
        <v>107</v>
      </c>
      <c r="E68" s="23" t="s">
        <v>108</v>
      </c>
      <c r="F68" s="23" t="s">
        <v>241</v>
      </c>
      <c r="G68" s="23" t="s">
        <v>242</v>
      </c>
      <c r="H68" s="22">
        <v>293000</v>
      </c>
      <c r="I68" s="22">
        <v>140000</v>
      </c>
      <c r="J68" s="22">
        <v>35000</v>
      </c>
      <c r="K68" s="22"/>
      <c r="L68" s="22">
        <v>105000</v>
      </c>
      <c r="M68" s="22"/>
      <c r="N68" s="22"/>
      <c r="O68" s="22"/>
      <c r="P68" s="22"/>
      <c r="Q68" s="22"/>
      <c r="R68" s="22">
        <v>153000</v>
      </c>
      <c r="S68" s="22"/>
      <c r="T68" s="22"/>
      <c r="U68" s="22"/>
      <c r="V68" s="22"/>
      <c r="W68" s="22">
        <v>153000</v>
      </c>
    </row>
    <row r="69" ht="31.4" customHeight="1" spans="1:23">
      <c r="A69" s="121" t="s">
        <v>48</v>
      </c>
      <c r="B69" s="116" t="s">
        <v>264</v>
      </c>
      <c r="C69" s="23" t="s">
        <v>220</v>
      </c>
      <c r="D69" s="23" t="s">
        <v>107</v>
      </c>
      <c r="E69" s="23" t="s">
        <v>108</v>
      </c>
      <c r="F69" s="23" t="s">
        <v>267</v>
      </c>
      <c r="G69" s="23" t="s">
        <v>268</v>
      </c>
      <c r="H69" s="22">
        <v>10000</v>
      </c>
      <c r="I69" s="22"/>
      <c r="J69" s="22"/>
      <c r="K69" s="22"/>
      <c r="L69" s="22"/>
      <c r="M69" s="22"/>
      <c r="N69" s="22"/>
      <c r="O69" s="22"/>
      <c r="P69" s="22"/>
      <c r="Q69" s="22"/>
      <c r="R69" s="22">
        <v>10000</v>
      </c>
      <c r="S69" s="22"/>
      <c r="T69" s="22"/>
      <c r="U69" s="22"/>
      <c r="V69" s="22"/>
      <c r="W69" s="22">
        <v>10000</v>
      </c>
    </row>
    <row r="70" ht="31.4" customHeight="1" spans="1:23">
      <c r="A70" s="121" t="s">
        <v>48</v>
      </c>
      <c r="B70" s="116" t="s">
        <v>264</v>
      </c>
      <c r="C70" s="23" t="s">
        <v>220</v>
      </c>
      <c r="D70" s="23" t="s">
        <v>107</v>
      </c>
      <c r="E70" s="23" t="s">
        <v>108</v>
      </c>
      <c r="F70" s="23" t="s">
        <v>243</v>
      </c>
      <c r="G70" s="23" t="s">
        <v>244</v>
      </c>
      <c r="H70" s="22">
        <v>724000</v>
      </c>
      <c r="I70" s="22"/>
      <c r="J70" s="22"/>
      <c r="K70" s="22"/>
      <c r="L70" s="22"/>
      <c r="M70" s="22"/>
      <c r="N70" s="22"/>
      <c r="O70" s="22"/>
      <c r="P70" s="22"/>
      <c r="Q70" s="22"/>
      <c r="R70" s="22">
        <v>724000</v>
      </c>
      <c r="S70" s="22"/>
      <c r="T70" s="22"/>
      <c r="U70" s="22"/>
      <c r="V70" s="22"/>
      <c r="W70" s="22">
        <v>724000</v>
      </c>
    </row>
    <row r="71" ht="31.4" customHeight="1" spans="1:23">
      <c r="A71" s="121" t="s">
        <v>48</v>
      </c>
      <c r="B71" s="116" t="s">
        <v>264</v>
      </c>
      <c r="C71" s="23" t="s">
        <v>220</v>
      </c>
      <c r="D71" s="23" t="s">
        <v>107</v>
      </c>
      <c r="E71" s="23" t="s">
        <v>108</v>
      </c>
      <c r="F71" s="23" t="s">
        <v>245</v>
      </c>
      <c r="G71" s="23" t="s">
        <v>246</v>
      </c>
      <c r="H71" s="22">
        <v>515000</v>
      </c>
      <c r="I71" s="22">
        <v>297300</v>
      </c>
      <c r="J71" s="22">
        <v>74325</v>
      </c>
      <c r="K71" s="22"/>
      <c r="L71" s="22">
        <v>222975</v>
      </c>
      <c r="M71" s="22"/>
      <c r="N71" s="22"/>
      <c r="O71" s="22"/>
      <c r="P71" s="22"/>
      <c r="Q71" s="22"/>
      <c r="R71" s="22">
        <v>217700</v>
      </c>
      <c r="S71" s="22"/>
      <c r="T71" s="22"/>
      <c r="U71" s="22"/>
      <c r="V71" s="22"/>
      <c r="W71" s="22">
        <v>217700</v>
      </c>
    </row>
    <row r="72" ht="31.4" customHeight="1" spans="1:23">
      <c r="A72" s="121" t="s">
        <v>48</v>
      </c>
      <c r="B72" s="116" t="s">
        <v>264</v>
      </c>
      <c r="C72" s="23" t="s">
        <v>220</v>
      </c>
      <c r="D72" s="23" t="s">
        <v>107</v>
      </c>
      <c r="E72" s="23" t="s">
        <v>108</v>
      </c>
      <c r="F72" s="23" t="s">
        <v>186</v>
      </c>
      <c r="G72" s="23" t="s">
        <v>187</v>
      </c>
      <c r="H72" s="22">
        <v>607000</v>
      </c>
      <c r="I72" s="22"/>
      <c r="J72" s="22"/>
      <c r="K72" s="22"/>
      <c r="L72" s="22"/>
      <c r="M72" s="22"/>
      <c r="N72" s="22"/>
      <c r="O72" s="22"/>
      <c r="P72" s="22"/>
      <c r="Q72" s="22"/>
      <c r="R72" s="22">
        <v>607000</v>
      </c>
      <c r="S72" s="22"/>
      <c r="T72" s="22"/>
      <c r="U72" s="22"/>
      <c r="V72" s="22"/>
      <c r="W72" s="22">
        <v>607000</v>
      </c>
    </row>
    <row r="73" ht="31.4" customHeight="1" spans="1:23">
      <c r="A73" s="121" t="s">
        <v>48</v>
      </c>
      <c r="B73" s="116" t="s">
        <v>264</v>
      </c>
      <c r="C73" s="23" t="s">
        <v>220</v>
      </c>
      <c r="D73" s="23" t="s">
        <v>107</v>
      </c>
      <c r="E73" s="23" t="s">
        <v>108</v>
      </c>
      <c r="F73" s="23" t="s">
        <v>269</v>
      </c>
      <c r="G73" s="23" t="s">
        <v>270</v>
      </c>
      <c r="H73" s="22">
        <v>70000</v>
      </c>
      <c r="I73" s="22"/>
      <c r="J73" s="22"/>
      <c r="K73" s="22"/>
      <c r="L73" s="22"/>
      <c r="M73" s="22"/>
      <c r="N73" s="22"/>
      <c r="O73" s="22"/>
      <c r="P73" s="22"/>
      <c r="Q73" s="22"/>
      <c r="R73" s="22">
        <v>70000</v>
      </c>
      <c r="S73" s="22"/>
      <c r="T73" s="22"/>
      <c r="U73" s="22"/>
      <c r="V73" s="22"/>
      <c r="W73" s="22">
        <v>70000</v>
      </c>
    </row>
    <row r="74" ht="31.4" customHeight="1" spans="1:23">
      <c r="A74" s="121" t="s">
        <v>48</v>
      </c>
      <c r="B74" s="116" t="s">
        <v>264</v>
      </c>
      <c r="C74" s="23" t="s">
        <v>220</v>
      </c>
      <c r="D74" s="23" t="s">
        <v>107</v>
      </c>
      <c r="E74" s="23" t="s">
        <v>108</v>
      </c>
      <c r="F74" s="23" t="s">
        <v>221</v>
      </c>
      <c r="G74" s="23" t="s">
        <v>222</v>
      </c>
      <c r="H74" s="22">
        <v>4242287.36</v>
      </c>
      <c r="I74" s="22">
        <v>1352600.68</v>
      </c>
      <c r="J74" s="22">
        <v>338150.17</v>
      </c>
      <c r="K74" s="22"/>
      <c r="L74" s="22">
        <v>1014450.51</v>
      </c>
      <c r="M74" s="22"/>
      <c r="N74" s="22"/>
      <c r="O74" s="22"/>
      <c r="P74" s="22"/>
      <c r="Q74" s="22"/>
      <c r="R74" s="22">
        <v>2889686.68</v>
      </c>
      <c r="S74" s="22"/>
      <c r="T74" s="22"/>
      <c r="U74" s="22"/>
      <c r="V74" s="22"/>
      <c r="W74" s="22">
        <v>2889686.68</v>
      </c>
    </row>
    <row r="75" ht="31.4" customHeight="1" spans="1:23">
      <c r="A75" s="121" t="s">
        <v>48</v>
      </c>
      <c r="B75" s="116" t="s">
        <v>264</v>
      </c>
      <c r="C75" s="23" t="s">
        <v>220</v>
      </c>
      <c r="D75" s="23" t="s">
        <v>107</v>
      </c>
      <c r="E75" s="23" t="s">
        <v>108</v>
      </c>
      <c r="F75" s="23" t="s">
        <v>247</v>
      </c>
      <c r="G75" s="23" t="s">
        <v>248</v>
      </c>
      <c r="H75" s="22">
        <v>60000</v>
      </c>
      <c r="I75" s="22"/>
      <c r="J75" s="22"/>
      <c r="K75" s="22"/>
      <c r="L75" s="22"/>
      <c r="M75" s="22"/>
      <c r="N75" s="22"/>
      <c r="O75" s="22"/>
      <c r="P75" s="22"/>
      <c r="Q75" s="22"/>
      <c r="R75" s="22">
        <v>60000</v>
      </c>
      <c r="S75" s="22"/>
      <c r="T75" s="22"/>
      <c r="U75" s="22"/>
      <c r="V75" s="22"/>
      <c r="W75" s="22">
        <v>60000</v>
      </c>
    </row>
    <row r="76" ht="31.4" customHeight="1" spans="1:23">
      <c r="A76" s="121" t="s">
        <v>48</v>
      </c>
      <c r="B76" s="116" t="s">
        <v>264</v>
      </c>
      <c r="C76" s="23" t="s">
        <v>220</v>
      </c>
      <c r="D76" s="23" t="s">
        <v>107</v>
      </c>
      <c r="E76" s="23" t="s">
        <v>108</v>
      </c>
      <c r="F76" s="23" t="s">
        <v>271</v>
      </c>
      <c r="G76" s="23" t="s">
        <v>272</v>
      </c>
      <c r="H76" s="22">
        <v>50000</v>
      </c>
      <c r="I76" s="22"/>
      <c r="J76" s="22"/>
      <c r="K76" s="22"/>
      <c r="L76" s="22"/>
      <c r="M76" s="22"/>
      <c r="N76" s="22"/>
      <c r="O76" s="22"/>
      <c r="P76" s="22"/>
      <c r="Q76" s="22"/>
      <c r="R76" s="22">
        <v>50000</v>
      </c>
      <c r="S76" s="22"/>
      <c r="T76" s="22"/>
      <c r="U76" s="22"/>
      <c r="V76" s="22"/>
      <c r="W76" s="22">
        <v>50000</v>
      </c>
    </row>
    <row r="77" ht="31.4" customHeight="1" spans="1:23">
      <c r="A77" s="121" t="s">
        <v>48</v>
      </c>
      <c r="B77" s="116" t="s">
        <v>273</v>
      </c>
      <c r="C77" s="23" t="s">
        <v>274</v>
      </c>
      <c r="D77" s="23" t="s">
        <v>107</v>
      </c>
      <c r="E77" s="23" t="s">
        <v>108</v>
      </c>
      <c r="F77" s="23" t="s">
        <v>251</v>
      </c>
      <c r="G77" s="23" t="s">
        <v>252</v>
      </c>
      <c r="H77" s="22">
        <v>11153300</v>
      </c>
      <c r="I77" s="22">
        <v>11153300</v>
      </c>
      <c r="J77" s="22"/>
      <c r="K77" s="22"/>
      <c r="L77" s="22">
        <v>11153300</v>
      </c>
      <c r="M77" s="22"/>
      <c r="N77" s="22"/>
      <c r="O77" s="22"/>
      <c r="P77" s="22"/>
      <c r="Q77" s="22"/>
      <c r="R77" s="22"/>
      <c r="S77" s="22"/>
      <c r="T77" s="22"/>
      <c r="U77" s="22"/>
      <c r="V77" s="22"/>
      <c r="W77" s="22"/>
    </row>
    <row r="78" ht="31.4" customHeight="1" spans="1:23">
      <c r="A78" s="120" t="s">
        <v>52</v>
      </c>
      <c r="B78" s="23"/>
      <c r="C78" s="23"/>
      <c r="D78" s="23"/>
      <c r="E78" s="23"/>
      <c r="F78" s="23"/>
      <c r="G78" s="23"/>
      <c r="H78" s="22">
        <v>27969292.78</v>
      </c>
      <c r="I78" s="22">
        <v>26524292.78</v>
      </c>
      <c r="J78" s="22">
        <v>6596090.46</v>
      </c>
      <c r="K78" s="22"/>
      <c r="L78" s="22">
        <v>19928202.32</v>
      </c>
      <c r="M78" s="22"/>
      <c r="N78" s="22"/>
      <c r="O78" s="22"/>
      <c r="P78" s="22"/>
      <c r="Q78" s="22"/>
      <c r="R78" s="22">
        <v>1445000</v>
      </c>
      <c r="S78" s="22"/>
      <c r="T78" s="22"/>
      <c r="U78" s="22"/>
      <c r="V78" s="22"/>
      <c r="W78" s="22">
        <v>1445000</v>
      </c>
    </row>
    <row r="79" ht="31.4" customHeight="1" spans="1:23">
      <c r="A79" s="121" t="s">
        <v>52</v>
      </c>
      <c r="B79" s="116" t="s">
        <v>275</v>
      </c>
      <c r="C79" s="23" t="s">
        <v>250</v>
      </c>
      <c r="D79" s="23" t="s">
        <v>107</v>
      </c>
      <c r="E79" s="23" t="s">
        <v>108</v>
      </c>
      <c r="F79" s="23" t="s">
        <v>194</v>
      </c>
      <c r="G79" s="23" t="s">
        <v>195</v>
      </c>
      <c r="H79" s="22">
        <v>6497364</v>
      </c>
      <c r="I79" s="22">
        <v>6497364</v>
      </c>
      <c r="J79" s="22">
        <v>1624341</v>
      </c>
      <c r="K79" s="22"/>
      <c r="L79" s="22">
        <v>4873023</v>
      </c>
      <c r="M79" s="22"/>
      <c r="N79" s="22"/>
      <c r="O79" s="22"/>
      <c r="P79" s="22"/>
      <c r="Q79" s="22"/>
      <c r="R79" s="22"/>
      <c r="S79" s="22"/>
      <c r="T79" s="22"/>
      <c r="U79" s="22"/>
      <c r="V79" s="22"/>
      <c r="W79" s="22"/>
    </row>
    <row r="80" ht="31.4" customHeight="1" spans="1:23">
      <c r="A80" s="121" t="s">
        <v>52</v>
      </c>
      <c r="B80" s="116" t="s">
        <v>275</v>
      </c>
      <c r="C80" s="23" t="s">
        <v>250</v>
      </c>
      <c r="D80" s="23" t="s">
        <v>107</v>
      </c>
      <c r="E80" s="23" t="s">
        <v>108</v>
      </c>
      <c r="F80" s="23" t="s">
        <v>196</v>
      </c>
      <c r="G80" s="23" t="s">
        <v>197</v>
      </c>
      <c r="H80" s="22">
        <v>709236</v>
      </c>
      <c r="I80" s="22">
        <v>709236</v>
      </c>
      <c r="J80" s="22">
        <v>177309</v>
      </c>
      <c r="K80" s="22"/>
      <c r="L80" s="22">
        <v>531927</v>
      </c>
      <c r="M80" s="22"/>
      <c r="N80" s="22"/>
      <c r="O80" s="22"/>
      <c r="P80" s="22"/>
      <c r="Q80" s="22"/>
      <c r="R80" s="22"/>
      <c r="S80" s="22"/>
      <c r="T80" s="22"/>
      <c r="U80" s="22"/>
      <c r="V80" s="22"/>
      <c r="W80" s="22"/>
    </row>
    <row r="81" ht="31.4" customHeight="1" spans="1:23">
      <c r="A81" s="121" t="s">
        <v>52</v>
      </c>
      <c r="B81" s="116" t="s">
        <v>275</v>
      </c>
      <c r="C81" s="23" t="s">
        <v>250</v>
      </c>
      <c r="D81" s="23" t="s">
        <v>107</v>
      </c>
      <c r="E81" s="23" t="s">
        <v>108</v>
      </c>
      <c r="F81" s="23" t="s">
        <v>190</v>
      </c>
      <c r="G81" s="23" t="s">
        <v>191</v>
      </c>
      <c r="H81" s="22">
        <v>541447</v>
      </c>
      <c r="I81" s="22">
        <v>541447</v>
      </c>
      <c r="J81" s="22">
        <v>135361.75</v>
      </c>
      <c r="K81" s="22"/>
      <c r="L81" s="22">
        <v>406085.25</v>
      </c>
      <c r="M81" s="22"/>
      <c r="N81" s="22"/>
      <c r="O81" s="22"/>
      <c r="P81" s="22"/>
      <c r="Q81" s="22"/>
      <c r="R81" s="22"/>
      <c r="S81" s="22"/>
      <c r="T81" s="22"/>
      <c r="U81" s="22"/>
      <c r="V81" s="22"/>
      <c r="W81" s="22"/>
    </row>
    <row r="82" ht="31.4" customHeight="1" spans="1:23">
      <c r="A82" s="121" t="s">
        <v>52</v>
      </c>
      <c r="B82" s="116" t="s">
        <v>275</v>
      </c>
      <c r="C82" s="23" t="s">
        <v>250</v>
      </c>
      <c r="D82" s="23" t="s">
        <v>107</v>
      </c>
      <c r="E82" s="23" t="s">
        <v>108</v>
      </c>
      <c r="F82" s="23" t="s">
        <v>251</v>
      </c>
      <c r="G82" s="23" t="s">
        <v>252</v>
      </c>
      <c r="H82" s="22">
        <v>11256472</v>
      </c>
      <c r="I82" s="22">
        <v>9836472</v>
      </c>
      <c r="J82" s="22">
        <v>2459118</v>
      </c>
      <c r="K82" s="22"/>
      <c r="L82" s="22">
        <v>7377354</v>
      </c>
      <c r="M82" s="22"/>
      <c r="N82" s="22"/>
      <c r="O82" s="22"/>
      <c r="P82" s="22"/>
      <c r="Q82" s="22"/>
      <c r="R82" s="22">
        <v>1420000</v>
      </c>
      <c r="S82" s="22"/>
      <c r="T82" s="22"/>
      <c r="U82" s="22"/>
      <c r="V82" s="22"/>
      <c r="W82" s="22">
        <v>1420000</v>
      </c>
    </row>
    <row r="83" ht="31.4" customHeight="1" spans="1:23">
      <c r="A83" s="121" t="s">
        <v>52</v>
      </c>
      <c r="B83" s="116" t="s">
        <v>276</v>
      </c>
      <c r="C83" s="23" t="s">
        <v>205</v>
      </c>
      <c r="D83" s="23" t="s">
        <v>98</v>
      </c>
      <c r="E83" s="23" t="s">
        <v>99</v>
      </c>
      <c r="F83" s="23" t="s">
        <v>206</v>
      </c>
      <c r="G83" s="23" t="s">
        <v>207</v>
      </c>
      <c r="H83" s="22">
        <v>2463095.54</v>
      </c>
      <c r="I83" s="22">
        <v>2463095.54</v>
      </c>
      <c r="J83" s="22">
        <v>615773.89</v>
      </c>
      <c r="K83" s="22"/>
      <c r="L83" s="22">
        <v>1847321.65</v>
      </c>
      <c r="M83" s="22"/>
      <c r="N83" s="22"/>
      <c r="O83" s="22"/>
      <c r="P83" s="22"/>
      <c r="Q83" s="22"/>
      <c r="R83" s="22"/>
      <c r="S83" s="22"/>
      <c r="T83" s="22"/>
      <c r="U83" s="22"/>
      <c r="V83" s="22"/>
      <c r="W83" s="22"/>
    </row>
    <row r="84" ht="31.4" customHeight="1" spans="1:23">
      <c r="A84" s="121" t="s">
        <v>52</v>
      </c>
      <c r="B84" s="116" t="s">
        <v>276</v>
      </c>
      <c r="C84" s="23" t="s">
        <v>205</v>
      </c>
      <c r="D84" s="23" t="s">
        <v>102</v>
      </c>
      <c r="E84" s="23" t="s">
        <v>101</v>
      </c>
      <c r="F84" s="23" t="s">
        <v>208</v>
      </c>
      <c r="G84" s="23" t="s">
        <v>209</v>
      </c>
      <c r="H84" s="22">
        <v>120621.28</v>
      </c>
      <c r="I84" s="22">
        <v>120621.28</v>
      </c>
      <c r="J84" s="22">
        <v>30155.32</v>
      </c>
      <c r="K84" s="22"/>
      <c r="L84" s="22">
        <v>90465.96</v>
      </c>
      <c r="M84" s="22"/>
      <c r="N84" s="22"/>
      <c r="O84" s="22"/>
      <c r="P84" s="22"/>
      <c r="Q84" s="22"/>
      <c r="R84" s="22"/>
      <c r="S84" s="22"/>
      <c r="T84" s="22"/>
      <c r="U84" s="22"/>
      <c r="V84" s="22"/>
      <c r="W84" s="22"/>
    </row>
    <row r="85" ht="31.4" customHeight="1" spans="1:23">
      <c r="A85" s="121" t="s">
        <v>52</v>
      </c>
      <c r="B85" s="116" t="s">
        <v>276</v>
      </c>
      <c r="C85" s="23" t="s">
        <v>205</v>
      </c>
      <c r="D85" s="23" t="s">
        <v>117</v>
      </c>
      <c r="E85" s="23" t="s">
        <v>118</v>
      </c>
      <c r="F85" s="23" t="s">
        <v>210</v>
      </c>
      <c r="G85" s="23" t="s">
        <v>211</v>
      </c>
      <c r="H85" s="22">
        <v>1539434.72</v>
      </c>
      <c r="I85" s="22">
        <v>1539434.72</v>
      </c>
      <c r="J85" s="22">
        <v>384858.68</v>
      </c>
      <c r="K85" s="22"/>
      <c r="L85" s="22">
        <v>1154576.04</v>
      </c>
      <c r="M85" s="22"/>
      <c r="N85" s="22"/>
      <c r="O85" s="22"/>
      <c r="P85" s="22"/>
      <c r="Q85" s="22"/>
      <c r="R85" s="22"/>
      <c r="S85" s="22"/>
      <c r="T85" s="22"/>
      <c r="U85" s="22"/>
      <c r="V85" s="22"/>
      <c r="W85" s="22"/>
    </row>
    <row r="86" ht="31.4" customHeight="1" spans="1:23">
      <c r="A86" s="121" t="s">
        <v>52</v>
      </c>
      <c r="B86" s="116" t="s">
        <v>276</v>
      </c>
      <c r="C86" s="23" t="s">
        <v>205</v>
      </c>
      <c r="D86" s="23" t="s">
        <v>117</v>
      </c>
      <c r="E86" s="23" t="s">
        <v>118</v>
      </c>
      <c r="F86" s="23" t="s">
        <v>254</v>
      </c>
      <c r="G86" s="23" t="s">
        <v>255</v>
      </c>
      <c r="H86" s="22">
        <v>118230</v>
      </c>
      <c r="I86" s="22">
        <v>118230</v>
      </c>
      <c r="J86" s="22">
        <v>29557.5</v>
      </c>
      <c r="K86" s="22"/>
      <c r="L86" s="22">
        <v>88672.5</v>
      </c>
      <c r="M86" s="22"/>
      <c r="N86" s="22"/>
      <c r="O86" s="22"/>
      <c r="P86" s="22"/>
      <c r="Q86" s="22"/>
      <c r="R86" s="22"/>
      <c r="S86" s="22"/>
      <c r="T86" s="22"/>
      <c r="U86" s="22"/>
      <c r="V86" s="22"/>
      <c r="W86" s="22"/>
    </row>
    <row r="87" ht="31.4" customHeight="1" spans="1:23">
      <c r="A87" s="121" t="s">
        <v>52</v>
      </c>
      <c r="B87" s="116" t="s">
        <v>276</v>
      </c>
      <c r="C87" s="23" t="s">
        <v>205</v>
      </c>
      <c r="D87" s="23" t="s">
        <v>119</v>
      </c>
      <c r="E87" s="23" t="s">
        <v>120</v>
      </c>
      <c r="F87" s="23" t="s">
        <v>212</v>
      </c>
      <c r="G87" s="23" t="s">
        <v>213</v>
      </c>
      <c r="H87" s="22">
        <v>1066807.09</v>
      </c>
      <c r="I87" s="22">
        <v>1066807.09</v>
      </c>
      <c r="J87" s="22">
        <v>266701.77</v>
      </c>
      <c r="K87" s="22"/>
      <c r="L87" s="22">
        <v>800105.32</v>
      </c>
      <c r="M87" s="22"/>
      <c r="N87" s="22"/>
      <c r="O87" s="22"/>
      <c r="P87" s="22"/>
      <c r="Q87" s="22"/>
      <c r="R87" s="22"/>
      <c r="S87" s="22"/>
      <c r="T87" s="22"/>
      <c r="U87" s="22"/>
      <c r="V87" s="22"/>
      <c r="W87" s="22"/>
    </row>
    <row r="88" ht="31.4" customHeight="1" spans="1:23">
      <c r="A88" s="121" t="s">
        <v>52</v>
      </c>
      <c r="B88" s="116" t="s">
        <v>276</v>
      </c>
      <c r="C88" s="23" t="s">
        <v>205</v>
      </c>
      <c r="D88" s="23" t="s">
        <v>121</v>
      </c>
      <c r="E88" s="23" t="s">
        <v>122</v>
      </c>
      <c r="F88" s="23" t="s">
        <v>208</v>
      </c>
      <c r="G88" s="23" t="s">
        <v>209</v>
      </c>
      <c r="H88" s="22">
        <v>78214.5</v>
      </c>
      <c r="I88" s="22">
        <v>78214.5</v>
      </c>
      <c r="J88" s="22">
        <v>78214.5</v>
      </c>
      <c r="K88" s="22"/>
      <c r="L88" s="22"/>
      <c r="M88" s="22"/>
      <c r="N88" s="22"/>
      <c r="O88" s="22"/>
      <c r="P88" s="22"/>
      <c r="Q88" s="22"/>
      <c r="R88" s="22"/>
      <c r="S88" s="22"/>
      <c r="T88" s="22"/>
      <c r="U88" s="22"/>
      <c r="V88" s="22"/>
      <c r="W88" s="22"/>
    </row>
    <row r="89" ht="31.4" customHeight="1" spans="1:23">
      <c r="A89" s="121" t="s">
        <v>52</v>
      </c>
      <c r="B89" s="116" t="s">
        <v>277</v>
      </c>
      <c r="C89" s="23" t="s">
        <v>134</v>
      </c>
      <c r="D89" s="23" t="s">
        <v>133</v>
      </c>
      <c r="E89" s="23" t="s">
        <v>134</v>
      </c>
      <c r="F89" s="23" t="s">
        <v>199</v>
      </c>
      <c r="G89" s="23" t="s">
        <v>134</v>
      </c>
      <c r="H89" s="22">
        <v>1699002.27</v>
      </c>
      <c r="I89" s="22">
        <v>1699002.27</v>
      </c>
      <c r="J89" s="22">
        <v>424750.57</v>
      </c>
      <c r="K89" s="22"/>
      <c r="L89" s="22">
        <v>1274251.7</v>
      </c>
      <c r="M89" s="22"/>
      <c r="N89" s="22"/>
      <c r="O89" s="22"/>
      <c r="P89" s="22"/>
      <c r="Q89" s="22"/>
      <c r="R89" s="22"/>
      <c r="S89" s="22"/>
      <c r="T89" s="22"/>
      <c r="U89" s="22"/>
      <c r="V89" s="22"/>
      <c r="W89" s="22"/>
    </row>
    <row r="90" ht="31.4" customHeight="1" spans="1:23">
      <c r="A90" s="121" t="s">
        <v>52</v>
      </c>
      <c r="B90" s="116" t="s">
        <v>278</v>
      </c>
      <c r="C90" s="23" t="s">
        <v>201</v>
      </c>
      <c r="D90" s="23" t="s">
        <v>107</v>
      </c>
      <c r="E90" s="23" t="s">
        <v>108</v>
      </c>
      <c r="F90" s="23" t="s">
        <v>202</v>
      </c>
      <c r="G90" s="23" t="s">
        <v>203</v>
      </c>
      <c r="H90" s="22">
        <v>307626.19</v>
      </c>
      <c r="I90" s="22">
        <v>307626.19</v>
      </c>
      <c r="J90" s="22"/>
      <c r="K90" s="22"/>
      <c r="L90" s="22">
        <v>307626.19</v>
      </c>
      <c r="M90" s="22"/>
      <c r="N90" s="22"/>
      <c r="O90" s="22"/>
      <c r="P90" s="22"/>
      <c r="Q90" s="22"/>
      <c r="R90" s="22"/>
      <c r="S90" s="22"/>
      <c r="T90" s="22"/>
      <c r="U90" s="22"/>
      <c r="V90" s="22"/>
      <c r="W90" s="22"/>
    </row>
    <row r="91" ht="31.4" customHeight="1" spans="1:23">
      <c r="A91" s="121" t="s">
        <v>52</v>
      </c>
      <c r="B91" s="116" t="s">
        <v>279</v>
      </c>
      <c r="C91" s="23" t="s">
        <v>164</v>
      </c>
      <c r="D91" s="23" t="s">
        <v>107</v>
      </c>
      <c r="E91" s="23" t="s">
        <v>108</v>
      </c>
      <c r="F91" s="23" t="s">
        <v>218</v>
      </c>
      <c r="G91" s="23" t="s">
        <v>164</v>
      </c>
      <c r="H91" s="22">
        <v>20000</v>
      </c>
      <c r="I91" s="22">
        <v>20000</v>
      </c>
      <c r="J91" s="22">
        <v>5000</v>
      </c>
      <c r="K91" s="22"/>
      <c r="L91" s="22">
        <v>15000</v>
      </c>
      <c r="M91" s="22"/>
      <c r="N91" s="22"/>
      <c r="O91" s="22"/>
      <c r="P91" s="22"/>
      <c r="Q91" s="22"/>
      <c r="R91" s="22"/>
      <c r="S91" s="22"/>
      <c r="T91" s="22"/>
      <c r="U91" s="22"/>
      <c r="V91" s="22"/>
      <c r="W91" s="22"/>
    </row>
    <row r="92" ht="31.4" customHeight="1" spans="1:23">
      <c r="A92" s="121" t="s">
        <v>52</v>
      </c>
      <c r="B92" s="116" t="s">
        <v>280</v>
      </c>
      <c r="C92" s="23" t="s">
        <v>215</v>
      </c>
      <c r="D92" s="23" t="s">
        <v>107</v>
      </c>
      <c r="E92" s="23" t="s">
        <v>108</v>
      </c>
      <c r="F92" s="23" t="s">
        <v>216</v>
      </c>
      <c r="G92" s="23" t="s">
        <v>215</v>
      </c>
      <c r="H92" s="22">
        <v>351690.38</v>
      </c>
      <c r="I92" s="22">
        <v>351690.38</v>
      </c>
      <c r="J92" s="22">
        <v>87922.6</v>
      </c>
      <c r="K92" s="22"/>
      <c r="L92" s="22">
        <v>263767.78</v>
      </c>
      <c r="M92" s="22"/>
      <c r="N92" s="22"/>
      <c r="O92" s="22"/>
      <c r="P92" s="22"/>
      <c r="Q92" s="22"/>
      <c r="R92" s="22"/>
      <c r="S92" s="22"/>
      <c r="T92" s="22"/>
      <c r="U92" s="22"/>
      <c r="V92" s="22"/>
      <c r="W92" s="22"/>
    </row>
    <row r="93" ht="31.4" customHeight="1" spans="1:23">
      <c r="A93" s="121" t="s">
        <v>52</v>
      </c>
      <c r="B93" s="116" t="s">
        <v>281</v>
      </c>
      <c r="C93" s="23" t="s">
        <v>220</v>
      </c>
      <c r="D93" s="23" t="s">
        <v>96</v>
      </c>
      <c r="E93" s="23" t="s">
        <v>97</v>
      </c>
      <c r="F93" s="23" t="s">
        <v>221</v>
      </c>
      <c r="G93" s="23" t="s">
        <v>222</v>
      </c>
      <c r="H93" s="22">
        <v>39240</v>
      </c>
      <c r="I93" s="22">
        <v>39240</v>
      </c>
      <c r="J93" s="22">
        <v>9810</v>
      </c>
      <c r="K93" s="22"/>
      <c r="L93" s="22">
        <v>29430</v>
      </c>
      <c r="M93" s="22"/>
      <c r="N93" s="22"/>
      <c r="O93" s="22"/>
      <c r="P93" s="22"/>
      <c r="Q93" s="22"/>
      <c r="R93" s="22"/>
      <c r="S93" s="22"/>
      <c r="T93" s="22"/>
      <c r="U93" s="22"/>
      <c r="V93" s="22"/>
      <c r="W93" s="22"/>
    </row>
    <row r="94" ht="31.4" customHeight="1" spans="1:23">
      <c r="A94" s="121" t="s">
        <v>52</v>
      </c>
      <c r="B94" s="116" t="s">
        <v>281</v>
      </c>
      <c r="C94" s="23" t="s">
        <v>220</v>
      </c>
      <c r="D94" s="23" t="s">
        <v>107</v>
      </c>
      <c r="E94" s="23" t="s">
        <v>108</v>
      </c>
      <c r="F94" s="23" t="s">
        <v>223</v>
      </c>
      <c r="G94" s="23" t="s">
        <v>224</v>
      </c>
      <c r="H94" s="22">
        <v>56948.32</v>
      </c>
      <c r="I94" s="22">
        <v>56948.32</v>
      </c>
      <c r="J94" s="22"/>
      <c r="K94" s="22"/>
      <c r="L94" s="22">
        <v>56948.32</v>
      </c>
      <c r="M94" s="22"/>
      <c r="N94" s="22"/>
      <c r="O94" s="22"/>
      <c r="P94" s="22"/>
      <c r="Q94" s="22"/>
      <c r="R94" s="22"/>
      <c r="S94" s="22"/>
      <c r="T94" s="22"/>
      <c r="U94" s="22"/>
      <c r="V94" s="22"/>
      <c r="W94" s="22"/>
    </row>
    <row r="95" ht="31.4" customHeight="1" spans="1:23">
      <c r="A95" s="121" t="s">
        <v>52</v>
      </c>
      <c r="B95" s="116" t="s">
        <v>281</v>
      </c>
      <c r="C95" s="23" t="s">
        <v>220</v>
      </c>
      <c r="D95" s="23" t="s">
        <v>107</v>
      </c>
      <c r="E95" s="23" t="s">
        <v>108</v>
      </c>
      <c r="F95" s="23" t="s">
        <v>225</v>
      </c>
      <c r="G95" s="23" t="s">
        <v>226</v>
      </c>
      <c r="H95" s="22">
        <v>18882.72</v>
      </c>
      <c r="I95" s="22">
        <v>18882.72</v>
      </c>
      <c r="J95" s="22">
        <v>4720.68</v>
      </c>
      <c r="K95" s="22"/>
      <c r="L95" s="22">
        <v>14162.04</v>
      </c>
      <c r="M95" s="22"/>
      <c r="N95" s="22"/>
      <c r="O95" s="22"/>
      <c r="P95" s="22"/>
      <c r="Q95" s="22"/>
      <c r="R95" s="22"/>
      <c r="S95" s="22"/>
      <c r="T95" s="22"/>
      <c r="U95" s="22"/>
      <c r="V95" s="22"/>
      <c r="W95" s="22"/>
    </row>
    <row r="96" ht="31.4" customHeight="1" spans="1:23">
      <c r="A96" s="121" t="s">
        <v>52</v>
      </c>
      <c r="B96" s="116" t="s">
        <v>281</v>
      </c>
      <c r="C96" s="23" t="s">
        <v>220</v>
      </c>
      <c r="D96" s="23" t="s">
        <v>107</v>
      </c>
      <c r="E96" s="23" t="s">
        <v>108</v>
      </c>
      <c r="F96" s="23" t="s">
        <v>227</v>
      </c>
      <c r="G96" s="23" t="s">
        <v>228</v>
      </c>
      <c r="H96" s="22">
        <v>85000</v>
      </c>
      <c r="I96" s="22">
        <v>75000</v>
      </c>
      <c r="J96" s="22">
        <v>18750</v>
      </c>
      <c r="K96" s="22"/>
      <c r="L96" s="22">
        <v>56250</v>
      </c>
      <c r="M96" s="22"/>
      <c r="N96" s="22"/>
      <c r="O96" s="22"/>
      <c r="P96" s="22"/>
      <c r="Q96" s="22"/>
      <c r="R96" s="22">
        <v>10000</v>
      </c>
      <c r="S96" s="22"/>
      <c r="T96" s="22"/>
      <c r="U96" s="22"/>
      <c r="V96" s="22"/>
      <c r="W96" s="22">
        <v>10000</v>
      </c>
    </row>
    <row r="97" ht="31.4" customHeight="1" spans="1:23">
      <c r="A97" s="121" t="s">
        <v>52</v>
      </c>
      <c r="B97" s="116" t="s">
        <v>281</v>
      </c>
      <c r="C97" s="23" t="s">
        <v>220</v>
      </c>
      <c r="D97" s="23" t="s">
        <v>107</v>
      </c>
      <c r="E97" s="23" t="s">
        <v>108</v>
      </c>
      <c r="F97" s="23" t="s">
        <v>229</v>
      </c>
      <c r="G97" s="23" t="s">
        <v>230</v>
      </c>
      <c r="H97" s="22">
        <v>170000</v>
      </c>
      <c r="I97" s="22">
        <v>160000</v>
      </c>
      <c r="J97" s="22">
        <v>40000</v>
      </c>
      <c r="K97" s="22"/>
      <c r="L97" s="22">
        <v>120000</v>
      </c>
      <c r="M97" s="22"/>
      <c r="N97" s="22"/>
      <c r="O97" s="22"/>
      <c r="P97" s="22"/>
      <c r="Q97" s="22"/>
      <c r="R97" s="22">
        <v>10000</v>
      </c>
      <c r="S97" s="22"/>
      <c r="T97" s="22"/>
      <c r="U97" s="22"/>
      <c r="V97" s="22"/>
      <c r="W97" s="22">
        <v>10000</v>
      </c>
    </row>
    <row r="98" ht="31.4" customHeight="1" spans="1:23">
      <c r="A98" s="121" t="s">
        <v>52</v>
      </c>
      <c r="B98" s="116" t="s">
        <v>281</v>
      </c>
      <c r="C98" s="23" t="s">
        <v>220</v>
      </c>
      <c r="D98" s="23" t="s">
        <v>107</v>
      </c>
      <c r="E98" s="23" t="s">
        <v>108</v>
      </c>
      <c r="F98" s="23" t="s">
        <v>231</v>
      </c>
      <c r="G98" s="23" t="s">
        <v>232</v>
      </c>
      <c r="H98" s="22">
        <v>23926.4</v>
      </c>
      <c r="I98" s="22">
        <v>23926.4</v>
      </c>
      <c r="J98" s="22">
        <v>5981.6</v>
      </c>
      <c r="K98" s="22"/>
      <c r="L98" s="22">
        <v>17944.8</v>
      </c>
      <c r="M98" s="22"/>
      <c r="N98" s="22"/>
      <c r="O98" s="22"/>
      <c r="P98" s="22"/>
      <c r="Q98" s="22"/>
      <c r="R98" s="22"/>
      <c r="S98" s="22"/>
      <c r="T98" s="22"/>
      <c r="U98" s="22"/>
      <c r="V98" s="22"/>
      <c r="W98" s="22"/>
    </row>
    <row r="99" ht="31.4" customHeight="1" spans="1:23">
      <c r="A99" s="121" t="s">
        <v>52</v>
      </c>
      <c r="B99" s="116" t="s">
        <v>281</v>
      </c>
      <c r="C99" s="23" t="s">
        <v>220</v>
      </c>
      <c r="D99" s="23" t="s">
        <v>107</v>
      </c>
      <c r="E99" s="23" t="s">
        <v>108</v>
      </c>
      <c r="F99" s="23" t="s">
        <v>233</v>
      </c>
      <c r="G99" s="23" t="s">
        <v>234</v>
      </c>
      <c r="H99" s="22">
        <v>49000</v>
      </c>
      <c r="I99" s="22">
        <v>44000</v>
      </c>
      <c r="J99" s="22">
        <v>11000</v>
      </c>
      <c r="K99" s="22"/>
      <c r="L99" s="22">
        <v>33000</v>
      </c>
      <c r="M99" s="22"/>
      <c r="N99" s="22"/>
      <c r="O99" s="22"/>
      <c r="P99" s="22"/>
      <c r="Q99" s="22"/>
      <c r="R99" s="22">
        <v>5000</v>
      </c>
      <c r="S99" s="22"/>
      <c r="T99" s="22"/>
      <c r="U99" s="22"/>
      <c r="V99" s="22"/>
      <c r="W99" s="22">
        <v>5000</v>
      </c>
    </row>
    <row r="100" ht="31.4" customHeight="1" spans="1:23">
      <c r="A100" s="121" t="s">
        <v>52</v>
      </c>
      <c r="B100" s="116" t="s">
        <v>281</v>
      </c>
      <c r="C100" s="23" t="s">
        <v>220</v>
      </c>
      <c r="D100" s="23" t="s">
        <v>107</v>
      </c>
      <c r="E100" s="23" t="s">
        <v>108</v>
      </c>
      <c r="F100" s="23" t="s">
        <v>235</v>
      </c>
      <c r="G100" s="23" t="s">
        <v>236</v>
      </c>
      <c r="H100" s="22">
        <v>136734.47</v>
      </c>
      <c r="I100" s="22">
        <v>136734.47</v>
      </c>
      <c r="J100" s="22">
        <v>34183.62</v>
      </c>
      <c r="K100" s="22"/>
      <c r="L100" s="22">
        <v>102550.85</v>
      </c>
      <c r="M100" s="22"/>
      <c r="N100" s="22"/>
      <c r="O100" s="22"/>
      <c r="P100" s="22"/>
      <c r="Q100" s="22"/>
      <c r="R100" s="22"/>
      <c r="S100" s="22"/>
      <c r="T100" s="22"/>
      <c r="U100" s="22"/>
      <c r="V100" s="22"/>
      <c r="W100" s="22"/>
    </row>
    <row r="101" ht="31.4" customHeight="1" spans="1:23">
      <c r="A101" s="121" t="s">
        <v>52</v>
      </c>
      <c r="B101" s="116" t="s">
        <v>281</v>
      </c>
      <c r="C101" s="23" t="s">
        <v>220</v>
      </c>
      <c r="D101" s="23" t="s">
        <v>107</v>
      </c>
      <c r="E101" s="23" t="s">
        <v>108</v>
      </c>
      <c r="F101" s="23" t="s">
        <v>237</v>
      </c>
      <c r="G101" s="23" t="s">
        <v>238</v>
      </c>
      <c r="H101" s="22">
        <v>112479.4</v>
      </c>
      <c r="I101" s="22">
        <v>112479.4</v>
      </c>
      <c r="J101" s="22">
        <v>28119.85</v>
      </c>
      <c r="K101" s="22"/>
      <c r="L101" s="22">
        <v>84359.55</v>
      </c>
      <c r="M101" s="22"/>
      <c r="N101" s="22"/>
      <c r="O101" s="22"/>
      <c r="P101" s="22"/>
      <c r="Q101" s="22"/>
      <c r="R101" s="22"/>
      <c r="S101" s="22"/>
      <c r="T101" s="22"/>
      <c r="U101" s="22"/>
      <c r="V101" s="22"/>
      <c r="W101" s="22"/>
    </row>
    <row r="102" ht="31.4" customHeight="1" spans="1:23">
      <c r="A102" s="121" t="s">
        <v>52</v>
      </c>
      <c r="B102" s="116" t="s">
        <v>281</v>
      </c>
      <c r="C102" s="23" t="s">
        <v>220</v>
      </c>
      <c r="D102" s="23" t="s">
        <v>107</v>
      </c>
      <c r="E102" s="23" t="s">
        <v>108</v>
      </c>
      <c r="F102" s="23" t="s">
        <v>241</v>
      </c>
      <c r="G102" s="23" t="s">
        <v>242</v>
      </c>
      <c r="H102" s="22">
        <v>50000</v>
      </c>
      <c r="I102" s="22">
        <v>50000</v>
      </c>
      <c r="J102" s="22">
        <v>12500</v>
      </c>
      <c r="K102" s="22"/>
      <c r="L102" s="22">
        <v>37500</v>
      </c>
      <c r="M102" s="22"/>
      <c r="N102" s="22"/>
      <c r="O102" s="22"/>
      <c r="P102" s="22"/>
      <c r="Q102" s="22"/>
      <c r="R102" s="22"/>
      <c r="S102" s="22"/>
      <c r="T102" s="22"/>
      <c r="U102" s="22"/>
      <c r="V102" s="22"/>
      <c r="W102" s="22"/>
    </row>
    <row r="103" ht="31.4" customHeight="1" spans="1:23">
      <c r="A103" s="121" t="s">
        <v>52</v>
      </c>
      <c r="B103" s="116" t="s">
        <v>281</v>
      </c>
      <c r="C103" s="23" t="s">
        <v>220</v>
      </c>
      <c r="D103" s="23" t="s">
        <v>107</v>
      </c>
      <c r="E103" s="23" t="s">
        <v>108</v>
      </c>
      <c r="F103" s="23" t="s">
        <v>243</v>
      </c>
      <c r="G103" s="23" t="s">
        <v>244</v>
      </c>
      <c r="H103" s="22">
        <v>2500</v>
      </c>
      <c r="I103" s="22">
        <v>2500</v>
      </c>
      <c r="J103" s="22">
        <v>625</v>
      </c>
      <c r="K103" s="22"/>
      <c r="L103" s="22">
        <v>1875</v>
      </c>
      <c r="M103" s="22"/>
      <c r="N103" s="22"/>
      <c r="O103" s="22"/>
      <c r="P103" s="22"/>
      <c r="Q103" s="22"/>
      <c r="R103" s="22"/>
      <c r="S103" s="22"/>
      <c r="T103" s="22"/>
      <c r="U103" s="22"/>
      <c r="V103" s="22"/>
      <c r="W103" s="22"/>
    </row>
    <row r="104" ht="31.4" customHeight="1" spans="1:23">
      <c r="A104" s="121" t="s">
        <v>52</v>
      </c>
      <c r="B104" s="116" t="s">
        <v>281</v>
      </c>
      <c r="C104" s="23" t="s">
        <v>220</v>
      </c>
      <c r="D104" s="23" t="s">
        <v>107</v>
      </c>
      <c r="E104" s="23" t="s">
        <v>108</v>
      </c>
      <c r="F104" s="23" t="s">
        <v>245</v>
      </c>
      <c r="G104" s="23" t="s">
        <v>246</v>
      </c>
      <c r="H104" s="22">
        <v>50000</v>
      </c>
      <c r="I104" s="22">
        <v>50000</v>
      </c>
      <c r="J104" s="22">
        <v>12500</v>
      </c>
      <c r="K104" s="22"/>
      <c r="L104" s="22">
        <v>37500</v>
      </c>
      <c r="M104" s="22"/>
      <c r="N104" s="22"/>
      <c r="O104" s="22"/>
      <c r="P104" s="22"/>
      <c r="Q104" s="22"/>
      <c r="R104" s="22"/>
      <c r="S104" s="22"/>
      <c r="T104" s="22"/>
      <c r="U104" s="22"/>
      <c r="V104" s="22"/>
      <c r="W104" s="22"/>
    </row>
    <row r="105" ht="31.4" customHeight="1" spans="1:23">
      <c r="A105" s="121" t="s">
        <v>52</v>
      </c>
      <c r="B105" s="116" t="s">
        <v>281</v>
      </c>
      <c r="C105" s="23" t="s">
        <v>220</v>
      </c>
      <c r="D105" s="23" t="s">
        <v>107</v>
      </c>
      <c r="E105" s="23" t="s">
        <v>108</v>
      </c>
      <c r="F105" s="23" t="s">
        <v>221</v>
      </c>
      <c r="G105" s="23" t="s">
        <v>222</v>
      </c>
      <c r="H105" s="22">
        <v>395340.5</v>
      </c>
      <c r="I105" s="22">
        <v>395340.5</v>
      </c>
      <c r="J105" s="22">
        <v>98835.13</v>
      </c>
      <c r="K105" s="22"/>
      <c r="L105" s="22">
        <v>296505.37</v>
      </c>
      <c r="M105" s="22"/>
      <c r="N105" s="22"/>
      <c r="O105" s="22"/>
      <c r="P105" s="22"/>
      <c r="Q105" s="22"/>
      <c r="R105" s="22"/>
      <c r="S105" s="22"/>
      <c r="T105" s="22"/>
      <c r="U105" s="22"/>
      <c r="V105" s="22"/>
      <c r="W105" s="22"/>
    </row>
    <row r="106" ht="31.4" customHeight="1" spans="1:23">
      <c r="A106" s="121" t="s">
        <v>52</v>
      </c>
      <c r="B106" s="116" t="s">
        <v>281</v>
      </c>
      <c r="C106" s="23" t="s">
        <v>220</v>
      </c>
      <c r="D106" s="23" t="s">
        <v>107</v>
      </c>
      <c r="E106" s="23" t="s">
        <v>108</v>
      </c>
      <c r="F106" s="23" t="s">
        <v>247</v>
      </c>
      <c r="G106" s="23" t="s">
        <v>248</v>
      </c>
      <c r="H106" s="22">
        <v>10000</v>
      </c>
      <c r="I106" s="22">
        <v>10000</v>
      </c>
      <c r="J106" s="22"/>
      <c r="K106" s="22"/>
      <c r="L106" s="22">
        <v>10000</v>
      </c>
      <c r="M106" s="22"/>
      <c r="N106" s="22"/>
      <c r="O106" s="22"/>
      <c r="P106" s="22"/>
      <c r="Q106" s="22"/>
      <c r="R106" s="22"/>
      <c r="S106" s="22"/>
      <c r="T106" s="22"/>
      <c r="U106" s="22"/>
      <c r="V106" s="22"/>
      <c r="W106" s="22"/>
    </row>
    <row r="107" ht="31.4" customHeight="1" spans="1:23">
      <c r="A107" s="120" t="s">
        <v>50</v>
      </c>
      <c r="B107" s="23"/>
      <c r="C107" s="23"/>
      <c r="D107" s="23"/>
      <c r="E107" s="23"/>
      <c r="F107" s="23"/>
      <c r="G107" s="23"/>
      <c r="H107" s="22">
        <v>20331063.16</v>
      </c>
      <c r="I107" s="22">
        <v>20331063.16</v>
      </c>
      <c r="J107" s="22">
        <v>5051531.43</v>
      </c>
      <c r="K107" s="22"/>
      <c r="L107" s="22">
        <v>15279531.73</v>
      </c>
      <c r="M107" s="22"/>
      <c r="N107" s="22"/>
      <c r="O107" s="22"/>
      <c r="P107" s="22"/>
      <c r="Q107" s="22"/>
      <c r="R107" s="22"/>
      <c r="S107" s="22"/>
      <c r="T107" s="22"/>
      <c r="U107" s="22"/>
      <c r="V107" s="22"/>
      <c r="W107" s="22"/>
    </row>
    <row r="108" ht="31.4" customHeight="1" spans="1:23">
      <c r="A108" s="121" t="s">
        <v>50</v>
      </c>
      <c r="B108" s="116" t="s">
        <v>282</v>
      </c>
      <c r="C108" s="23" t="s">
        <v>250</v>
      </c>
      <c r="D108" s="23" t="s">
        <v>107</v>
      </c>
      <c r="E108" s="23" t="s">
        <v>108</v>
      </c>
      <c r="F108" s="23" t="s">
        <v>194</v>
      </c>
      <c r="G108" s="23" t="s">
        <v>195</v>
      </c>
      <c r="H108" s="22">
        <v>5189136</v>
      </c>
      <c r="I108" s="22">
        <v>5189136</v>
      </c>
      <c r="J108" s="22">
        <v>1297284</v>
      </c>
      <c r="K108" s="22"/>
      <c r="L108" s="22">
        <v>3891852</v>
      </c>
      <c r="M108" s="22"/>
      <c r="N108" s="22"/>
      <c r="O108" s="22"/>
      <c r="P108" s="22"/>
      <c r="Q108" s="22"/>
      <c r="R108" s="22"/>
      <c r="S108" s="22"/>
      <c r="T108" s="22"/>
      <c r="U108" s="22"/>
      <c r="V108" s="22"/>
      <c r="W108" s="22"/>
    </row>
    <row r="109" ht="31.4" customHeight="1" spans="1:23">
      <c r="A109" s="121" t="s">
        <v>50</v>
      </c>
      <c r="B109" s="116" t="s">
        <v>282</v>
      </c>
      <c r="C109" s="23" t="s">
        <v>250</v>
      </c>
      <c r="D109" s="23" t="s">
        <v>107</v>
      </c>
      <c r="E109" s="23" t="s">
        <v>108</v>
      </c>
      <c r="F109" s="23" t="s">
        <v>196</v>
      </c>
      <c r="G109" s="23" t="s">
        <v>197</v>
      </c>
      <c r="H109" s="22">
        <v>82284</v>
      </c>
      <c r="I109" s="22">
        <v>82284</v>
      </c>
      <c r="J109" s="22">
        <v>20571</v>
      </c>
      <c r="K109" s="22"/>
      <c r="L109" s="22">
        <v>61713</v>
      </c>
      <c r="M109" s="22"/>
      <c r="N109" s="22"/>
      <c r="O109" s="22"/>
      <c r="P109" s="22"/>
      <c r="Q109" s="22"/>
      <c r="R109" s="22"/>
      <c r="S109" s="22"/>
      <c r="T109" s="22"/>
      <c r="U109" s="22"/>
      <c r="V109" s="22"/>
      <c r="W109" s="22"/>
    </row>
    <row r="110" ht="31.4" customHeight="1" spans="1:23">
      <c r="A110" s="121" t="s">
        <v>50</v>
      </c>
      <c r="B110" s="116" t="s">
        <v>282</v>
      </c>
      <c r="C110" s="23" t="s">
        <v>250</v>
      </c>
      <c r="D110" s="23" t="s">
        <v>107</v>
      </c>
      <c r="E110" s="23" t="s">
        <v>108</v>
      </c>
      <c r="F110" s="23" t="s">
        <v>190</v>
      </c>
      <c r="G110" s="23" t="s">
        <v>191</v>
      </c>
      <c r="H110" s="22">
        <v>432428</v>
      </c>
      <c r="I110" s="22">
        <v>432428</v>
      </c>
      <c r="J110" s="22">
        <v>108107</v>
      </c>
      <c r="K110" s="22"/>
      <c r="L110" s="22">
        <v>324321</v>
      </c>
      <c r="M110" s="22"/>
      <c r="N110" s="22"/>
      <c r="O110" s="22"/>
      <c r="P110" s="22"/>
      <c r="Q110" s="22"/>
      <c r="R110" s="22"/>
      <c r="S110" s="22"/>
      <c r="T110" s="22"/>
      <c r="U110" s="22"/>
      <c r="V110" s="22"/>
      <c r="W110" s="22"/>
    </row>
    <row r="111" ht="31.4" customHeight="1" spans="1:23">
      <c r="A111" s="121" t="s">
        <v>50</v>
      </c>
      <c r="B111" s="116" t="s">
        <v>282</v>
      </c>
      <c r="C111" s="23" t="s">
        <v>250</v>
      </c>
      <c r="D111" s="23" t="s">
        <v>107</v>
      </c>
      <c r="E111" s="23" t="s">
        <v>108</v>
      </c>
      <c r="F111" s="23" t="s">
        <v>251</v>
      </c>
      <c r="G111" s="23" t="s">
        <v>252</v>
      </c>
      <c r="H111" s="22">
        <v>7866720</v>
      </c>
      <c r="I111" s="22">
        <v>7866720</v>
      </c>
      <c r="J111" s="22">
        <v>1966680</v>
      </c>
      <c r="K111" s="22"/>
      <c r="L111" s="22">
        <v>5900040</v>
      </c>
      <c r="M111" s="22"/>
      <c r="N111" s="22"/>
      <c r="O111" s="22"/>
      <c r="P111" s="22"/>
      <c r="Q111" s="22"/>
      <c r="R111" s="22"/>
      <c r="S111" s="22"/>
      <c r="T111" s="22"/>
      <c r="U111" s="22"/>
      <c r="V111" s="22"/>
      <c r="W111" s="22"/>
    </row>
    <row r="112" ht="31.4" customHeight="1" spans="1:23">
      <c r="A112" s="121" t="s">
        <v>50</v>
      </c>
      <c r="B112" s="116" t="s">
        <v>283</v>
      </c>
      <c r="C112" s="23" t="s">
        <v>205</v>
      </c>
      <c r="D112" s="23" t="s">
        <v>98</v>
      </c>
      <c r="E112" s="23" t="s">
        <v>99</v>
      </c>
      <c r="F112" s="23" t="s">
        <v>206</v>
      </c>
      <c r="G112" s="23" t="s">
        <v>207</v>
      </c>
      <c r="H112" s="22">
        <v>1972784.35</v>
      </c>
      <c r="I112" s="22">
        <v>1972784.35</v>
      </c>
      <c r="J112" s="22">
        <v>493196.09</v>
      </c>
      <c r="K112" s="22"/>
      <c r="L112" s="22">
        <v>1479588.26</v>
      </c>
      <c r="M112" s="22"/>
      <c r="N112" s="22"/>
      <c r="O112" s="22"/>
      <c r="P112" s="22"/>
      <c r="Q112" s="22"/>
      <c r="R112" s="22"/>
      <c r="S112" s="22"/>
      <c r="T112" s="22"/>
      <c r="U112" s="22"/>
      <c r="V112" s="22"/>
      <c r="W112" s="22"/>
    </row>
    <row r="113" ht="31.4" customHeight="1" spans="1:23">
      <c r="A113" s="121" t="s">
        <v>50</v>
      </c>
      <c r="B113" s="116" t="s">
        <v>283</v>
      </c>
      <c r="C113" s="23" t="s">
        <v>205</v>
      </c>
      <c r="D113" s="23" t="s">
        <v>102</v>
      </c>
      <c r="E113" s="23" t="s">
        <v>101</v>
      </c>
      <c r="F113" s="23" t="s">
        <v>208</v>
      </c>
      <c r="G113" s="23" t="s">
        <v>209</v>
      </c>
      <c r="H113" s="22">
        <v>96790.97</v>
      </c>
      <c r="I113" s="22">
        <v>96790.97</v>
      </c>
      <c r="J113" s="22">
        <v>24197.74</v>
      </c>
      <c r="K113" s="22"/>
      <c r="L113" s="22">
        <v>72593.23</v>
      </c>
      <c r="M113" s="22"/>
      <c r="N113" s="22"/>
      <c r="O113" s="22"/>
      <c r="P113" s="22"/>
      <c r="Q113" s="22"/>
      <c r="R113" s="22"/>
      <c r="S113" s="22"/>
      <c r="T113" s="22"/>
      <c r="U113" s="22"/>
      <c r="V113" s="22"/>
      <c r="W113" s="22"/>
    </row>
    <row r="114" ht="31.4" customHeight="1" spans="1:23">
      <c r="A114" s="121" t="s">
        <v>50</v>
      </c>
      <c r="B114" s="116" t="s">
        <v>283</v>
      </c>
      <c r="C114" s="23" t="s">
        <v>205</v>
      </c>
      <c r="D114" s="23" t="s">
        <v>117</v>
      </c>
      <c r="E114" s="23" t="s">
        <v>118</v>
      </c>
      <c r="F114" s="23" t="s">
        <v>210</v>
      </c>
      <c r="G114" s="23" t="s">
        <v>211</v>
      </c>
      <c r="H114" s="22">
        <v>1232990.22</v>
      </c>
      <c r="I114" s="22">
        <v>1232990.22</v>
      </c>
      <c r="J114" s="22">
        <v>308247.56</v>
      </c>
      <c r="K114" s="22"/>
      <c r="L114" s="22">
        <v>924742.66</v>
      </c>
      <c r="M114" s="22"/>
      <c r="N114" s="22"/>
      <c r="O114" s="22"/>
      <c r="P114" s="22"/>
      <c r="Q114" s="22"/>
      <c r="R114" s="22"/>
      <c r="S114" s="22"/>
      <c r="T114" s="22"/>
      <c r="U114" s="22"/>
      <c r="V114" s="22"/>
      <c r="W114" s="22"/>
    </row>
    <row r="115" ht="31.4" customHeight="1" spans="1:23">
      <c r="A115" s="121" t="s">
        <v>50</v>
      </c>
      <c r="B115" s="116" t="s">
        <v>283</v>
      </c>
      <c r="C115" s="23" t="s">
        <v>205</v>
      </c>
      <c r="D115" s="23" t="s">
        <v>119</v>
      </c>
      <c r="E115" s="23" t="s">
        <v>120</v>
      </c>
      <c r="F115" s="23" t="s">
        <v>212</v>
      </c>
      <c r="G115" s="23" t="s">
        <v>213</v>
      </c>
      <c r="H115" s="22">
        <v>676341.76</v>
      </c>
      <c r="I115" s="22">
        <v>676341.76</v>
      </c>
      <c r="J115" s="22">
        <v>169085.44</v>
      </c>
      <c r="K115" s="22"/>
      <c r="L115" s="22">
        <v>507256.32</v>
      </c>
      <c r="M115" s="22"/>
      <c r="N115" s="22"/>
      <c r="O115" s="22"/>
      <c r="P115" s="22"/>
      <c r="Q115" s="22"/>
      <c r="R115" s="22"/>
      <c r="S115" s="22"/>
      <c r="T115" s="22"/>
      <c r="U115" s="22"/>
      <c r="V115" s="22"/>
      <c r="W115" s="22"/>
    </row>
    <row r="116" ht="31.4" customHeight="1" spans="1:23">
      <c r="A116" s="121" t="s">
        <v>50</v>
      </c>
      <c r="B116" s="116" t="s">
        <v>283</v>
      </c>
      <c r="C116" s="23" t="s">
        <v>205</v>
      </c>
      <c r="D116" s="23" t="s">
        <v>121</v>
      </c>
      <c r="E116" s="23" t="s">
        <v>122</v>
      </c>
      <c r="F116" s="23" t="s">
        <v>208</v>
      </c>
      <c r="G116" s="23" t="s">
        <v>209</v>
      </c>
      <c r="H116" s="22">
        <v>51187.5</v>
      </c>
      <c r="I116" s="22">
        <v>51187.5</v>
      </c>
      <c r="J116" s="22">
        <v>51187.5</v>
      </c>
      <c r="K116" s="22"/>
      <c r="L116" s="22"/>
      <c r="M116" s="22"/>
      <c r="N116" s="22"/>
      <c r="O116" s="22"/>
      <c r="P116" s="22"/>
      <c r="Q116" s="22"/>
      <c r="R116" s="22"/>
      <c r="S116" s="22"/>
      <c r="T116" s="22"/>
      <c r="U116" s="22"/>
      <c r="V116" s="22"/>
      <c r="W116" s="22"/>
    </row>
    <row r="117" ht="31.4" customHeight="1" spans="1:23">
      <c r="A117" s="121" t="s">
        <v>50</v>
      </c>
      <c r="B117" s="116" t="s">
        <v>284</v>
      </c>
      <c r="C117" s="23" t="s">
        <v>134</v>
      </c>
      <c r="D117" s="23" t="s">
        <v>133</v>
      </c>
      <c r="E117" s="23" t="s">
        <v>134</v>
      </c>
      <c r="F117" s="23" t="s">
        <v>199</v>
      </c>
      <c r="G117" s="23" t="s">
        <v>134</v>
      </c>
      <c r="H117" s="22">
        <v>1456620.1</v>
      </c>
      <c r="I117" s="22">
        <v>1456620.1</v>
      </c>
      <c r="J117" s="22">
        <v>364155.03</v>
      </c>
      <c r="K117" s="22"/>
      <c r="L117" s="22">
        <v>1092465.07</v>
      </c>
      <c r="M117" s="22"/>
      <c r="N117" s="22"/>
      <c r="O117" s="22"/>
      <c r="P117" s="22"/>
      <c r="Q117" s="22"/>
      <c r="R117" s="22"/>
      <c r="S117" s="22"/>
      <c r="T117" s="22"/>
      <c r="U117" s="22"/>
      <c r="V117" s="22"/>
      <c r="W117" s="22"/>
    </row>
    <row r="118" ht="31.4" customHeight="1" spans="1:23">
      <c r="A118" s="121" t="s">
        <v>50</v>
      </c>
      <c r="B118" s="116" t="s">
        <v>285</v>
      </c>
      <c r="C118" s="23" t="s">
        <v>201</v>
      </c>
      <c r="D118" s="23" t="s">
        <v>107</v>
      </c>
      <c r="E118" s="23" t="s">
        <v>108</v>
      </c>
      <c r="F118" s="23" t="s">
        <v>202</v>
      </c>
      <c r="G118" s="23" t="s">
        <v>203</v>
      </c>
      <c r="H118" s="22">
        <v>66500</v>
      </c>
      <c r="I118" s="22">
        <v>66500</v>
      </c>
      <c r="J118" s="22"/>
      <c r="K118" s="22"/>
      <c r="L118" s="22">
        <v>66500</v>
      </c>
      <c r="M118" s="22"/>
      <c r="N118" s="22"/>
      <c r="O118" s="22"/>
      <c r="P118" s="22"/>
      <c r="Q118" s="22"/>
      <c r="R118" s="22"/>
      <c r="S118" s="22"/>
      <c r="T118" s="22"/>
      <c r="U118" s="22"/>
      <c r="V118" s="22"/>
      <c r="W118" s="22"/>
    </row>
    <row r="119" ht="31.4" customHeight="1" spans="1:23">
      <c r="A119" s="121" t="s">
        <v>50</v>
      </c>
      <c r="B119" s="116" t="s">
        <v>286</v>
      </c>
      <c r="C119" s="23" t="s">
        <v>164</v>
      </c>
      <c r="D119" s="23" t="s">
        <v>107</v>
      </c>
      <c r="E119" s="23" t="s">
        <v>108</v>
      </c>
      <c r="F119" s="23" t="s">
        <v>218</v>
      </c>
      <c r="G119" s="23" t="s">
        <v>164</v>
      </c>
      <c r="H119" s="22">
        <v>2185</v>
      </c>
      <c r="I119" s="22">
        <v>2185</v>
      </c>
      <c r="J119" s="22">
        <v>546.25</v>
      </c>
      <c r="K119" s="22"/>
      <c r="L119" s="22">
        <v>1638.75</v>
      </c>
      <c r="M119" s="22"/>
      <c r="N119" s="22"/>
      <c r="O119" s="22"/>
      <c r="P119" s="22"/>
      <c r="Q119" s="22"/>
      <c r="R119" s="22"/>
      <c r="S119" s="22"/>
      <c r="T119" s="22"/>
      <c r="U119" s="22"/>
      <c r="V119" s="22"/>
      <c r="W119" s="22"/>
    </row>
    <row r="120" ht="31.4" customHeight="1" spans="1:23">
      <c r="A120" s="121" t="s">
        <v>50</v>
      </c>
      <c r="B120" s="116" t="s">
        <v>287</v>
      </c>
      <c r="C120" s="23" t="s">
        <v>215</v>
      </c>
      <c r="D120" s="23" t="s">
        <v>107</v>
      </c>
      <c r="E120" s="23" t="s">
        <v>108</v>
      </c>
      <c r="F120" s="23" t="s">
        <v>216</v>
      </c>
      <c r="G120" s="23" t="s">
        <v>215</v>
      </c>
      <c r="H120" s="22">
        <v>271411.36</v>
      </c>
      <c r="I120" s="22">
        <v>271411.36</v>
      </c>
      <c r="J120" s="22">
        <v>67852.84</v>
      </c>
      <c r="K120" s="22"/>
      <c r="L120" s="22">
        <v>203558.52</v>
      </c>
      <c r="M120" s="22"/>
      <c r="N120" s="22"/>
      <c r="O120" s="22"/>
      <c r="P120" s="22"/>
      <c r="Q120" s="22"/>
      <c r="R120" s="22"/>
      <c r="S120" s="22"/>
      <c r="T120" s="22"/>
      <c r="U120" s="22"/>
      <c r="V120" s="22"/>
      <c r="W120" s="22"/>
    </row>
    <row r="121" ht="31.4" customHeight="1" spans="1:23">
      <c r="A121" s="121" t="s">
        <v>50</v>
      </c>
      <c r="B121" s="116" t="s">
        <v>288</v>
      </c>
      <c r="C121" s="23" t="s">
        <v>220</v>
      </c>
      <c r="D121" s="23" t="s">
        <v>96</v>
      </c>
      <c r="E121" s="23" t="s">
        <v>97</v>
      </c>
      <c r="F121" s="23" t="s">
        <v>221</v>
      </c>
      <c r="G121" s="23" t="s">
        <v>222</v>
      </c>
      <c r="H121" s="22">
        <v>15120</v>
      </c>
      <c r="I121" s="22">
        <v>15120</v>
      </c>
      <c r="J121" s="22">
        <v>3780</v>
      </c>
      <c r="K121" s="22"/>
      <c r="L121" s="22">
        <v>11340</v>
      </c>
      <c r="M121" s="22"/>
      <c r="N121" s="22"/>
      <c r="O121" s="22"/>
      <c r="P121" s="22"/>
      <c r="Q121" s="22"/>
      <c r="R121" s="22"/>
      <c r="S121" s="22"/>
      <c r="T121" s="22"/>
      <c r="U121" s="22"/>
      <c r="V121" s="22"/>
      <c r="W121" s="22"/>
    </row>
    <row r="122" ht="31.4" customHeight="1" spans="1:23">
      <c r="A122" s="121" t="s">
        <v>50</v>
      </c>
      <c r="B122" s="116" t="s">
        <v>288</v>
      </c>
      <c r="C122" s="23" t="s">
        <v>220</v>
      </c>
      <c r="D122" s="23" t="s">
        <v>107</v>
      </c>
      <c r="E122" s="23" t="s">
        <v>108</v>
      </c>
      <c r="F122" s="23" t="s">
        <v>223</v>
      </c>
      <c r="G122" s="23" t="s">
        <v>224</v>
      </c>
      <c r="H122" s="22">
        <v>210000</v>
      </c>
      <c r="I122" s="22">
        <v>210000</v>
      </c>
      <c r="J122" s="22"/>
      <c r="K122" s="22"/>
      <c r="L122" s="22">
        <v>210000</v>
      </c>
      <c r="M122" s="22"/>
      <c r="N122" s="22"/>
      <c r="O122" s="22"/>
      <c r="P122" s="22"/>
      <c r="Q122" s="22"/>
      <c r="R122" s="22"/>
      <c r="S122" s="22"/>
      <c r="T122" s="22"/>
      <c r="U122" s="22"/>
      <c r="V122" s="22"/>
      <c r="W122" s="22"/>
    </row>
    <row r="123" ht="31.4" customHeight="1" spans="1:23">
      <c r="A123" s="121" t="s">
        <v>50</v>
      </c>
      <c r="B123" s="116" t="s">
        <v>288</v>
      </c>
      <c r="C123" s="23" t="s">
        <v>220</v>
      </c>
      <c r="D123" s="23" t="s">
        <v>107</v>
      </c>
      <c r="E123" s="23" t="s">
        <v>108</v>
      </c>
      <c r="F123" s="23" t="s">
        <v>225</v>
      </c>
      <c r="G123" s="23" t="s">
        <v>226</v>
      </c>
      <c r="H123" s="22">
        <v>2600</v>
      </c>
      <c r="I123" s="22">
        <v>2600</v>
      </c>
      <c r="J123" s="22">
        <v>650</v>
      </c>
      <c r="K123" s="22"/>
      <c r="L123" s="22">
        <v>1950</v>
      </c>
      <c r="M123" s="22"/>
      <c r="N123" s="22"/>
      <c r="O123" s="22"/>
      <c r="P123" s="22"/>
      <c r="Q123" s="22"/>
      <c r="R123" s="22"/>
      <c r="S123" s="22"/>
      <c r="T123" s="22"/>
      <c r="U123" s="22"/>
      <c r="V123" s="22"/>
      <c r="W123" s="22"/>
    </row>
    <row r="124" ht="31.4" customHeight="1" spans="1:23">
      <c r="A124" s="121" t="s">
        <v>50</v>
      </c>
      <c r="B124" s="116" t="s">
        <v>288</v>
      </c>
      <c r="C124" s="23" t="s">
        <v>220</v>
      </c>
      <c r="D124" s="23" t="s">
        <v>107</v>
      </c>
      <c r="E124" s="23" t="s">
        <v>108</v>
      </c>
      <c r="F124" s="23" t="s">
        <v>227</v>
      </c>
      <c r="G124" s="23" t="s">
        <v>228</v>
      </c>
      <c r="H124" s="22">
        <v>65000</v>
      </c>
      <c r="I124" s="22">
        <v>65000</v>
      </c>
      <c r="J124" s="22">
        <v>16250</v>
      </c>
      <c r="K124" s="22"/>
      <c r="L124" s="22">
        <v>48750</v>
      </c>
      <c r="M124" s="22"/>
      <c r="N124" s="22"/>
      <c r="O124" s="22"/>
      <c r="P124" s="22"/>
      <c r="Q124" s="22"/>
      <c r="R124" s="22"/>
      <c r="S124" s="22"/>
      <c r="T124" s="22"/>
      <c r="U124" s="22"/>
      <c r="V124" s="22"/>
      <c r="W124" s="22"/>
    </row>
    <row r="125" ht="31.4" customHeight="1" spans="1:23">
      <c r="A125" s="121" t="s">
        <v>50</v>
      </c>
      <c r="B125" s="116" t="s">
        <v>288</v>
      </c>
      <c r="C125" s="23" t="s">
        <v>220</v>
      </c>
      <c r="D125" s="23" t="s">
        <v>107</v>
      </c>
      <c r="E125" s="23" t="s">
        <v>108</v>
      </c>
      <c r="F125" s="23" t="s">
        <v>229</v>
      </c>
      <c r="G125" s="23" t="s">
        <v>230</v>
      </c>
      <c r="H125" s="22">
        <v>54000</v>
      </c>
      <c r="I125" s="22">
        <v>54000</v>
      </c>
      <c r="J125" s="22">
        <v>13500</v>
      </c>
      <c r="K125" s="22"/>
      <c r="L125" s="22">
        <v>40500</v>
      </c>
      <c r="M125" s="22"/>
      <c r="N125" s="22"/>
      <c r="O125" s="22"/>
      <c r="P125" s="22"/>
      <c r="Q125" s="22"/>
      <c r="R125" s="22"/>
      <c r="S125" s="22"/>
      <c r="T125" s="22"/>
      <c r="U125" s="22"/>
      <c r="V125" s="22"/>
      <c r="W125" s="22"/>
    </row>
    <row r="126" ht="31.4" customHeight="1" spans="1:23">
      <c r="A126" s="121" t="s">
        <v>50</v>
      </c>
      <c r="B126" s="116" t="s">
        <v>288</v>
      </c>
      <c r="C126" s="23" t="s">
        <v>220</v>
      </c>
      <c r="D126" s="23" t="s">
        <v>107</v>
      </c>
      <c r="E126" s="23" t="s">
        <v>108</v>
      </c>
      <c r="F126" s="23" t="s">
        <v>231</v>
      </c>
      <c r="G126" s="23" t="s">
        <v>232</v>
      </c>
      <c r="H126" s="22">
        <v>45000</v>
      </c>
      <c r="I126" s="22">
        <v>45000</v>
      </c>
      <c r="J126" s="22">
        <v>11250</v>
      </c>
      <c r="K126" s="22"/>
      <c r="L126" s="22">
        <v>33750</v>
      </c>
      <c r="M126" s="22"/>
      <c r="N126" s="22"/>
      <c r="O126" s="22"/>
      <c r="P126" s="22"/>
      <c r="Q126" s="22"/>
      <c r="R126" s="22"/>
      <c r="S126" s="22"/>
      <c r="T126" s="22"/>
      <c r="U126" s="22"/>
      <c r="V126" s="22"/>
      <c r="W126" s="22"/>
    </row>
    <row r="127" ht="31.4" customHeight="1" spans="1:23">
      <c r="A127" s="121" t="s">
        <v>50</v>
      </c>
      <c r="B127" s="116" t="s">
        <v>288</v>
      </c>
      <c r="C127" s="23" t="s">
        <v>220</v>
      </c>
      <c r="D127" s="23" t="s">
        <v>107</v>
      </c>
      <c r="E127" s="23" t="s">
        <v>108</v>
      </c>
      <c r="F127" s="23" t="s">
        <v>233</v>
      </c>
      <c r="G127" s="23" t="s">
        <v>234</v>
      </c>
      <c r="H127" s="22">
        <v>40000</v>
      </c>
      <c r="I127" s="22">
        <v>40000</v>
      </c>
      <c r="J127" s="22">
        <v>10000</v>
      </c>
      <c r="K127" s="22"/>
      <c r="L127" s="22">
        <v>30000</v>
      </c>
      <c r="M127" s="22"/>
      <c r="N127" s="22"/>
      <c r="O127" s="22"/>
      <c r="P127" s="22"/>
      <c r="Q127" s="22"/>
      <c r="R127" s="22"/>
      <c r="S127" s="22"/>
      <c r="T127" s="22"/>
      <c r="U127" s="22"/>
      <c r="V127" s="22"/>
      <c r="W127" s="22"/>
    </row>
    <row r="128" ht="31.4" customHeight="1" spans="1:23">
      <c r="A128" s="121" t="s">
        <v>50</v>
      </c>
      <c r="B128" s="116" t="s">
        <v>288</v>
      </c>
      <c r="C128" s="23" t="s">
        <v>220</v>
      </c>
      <c r="D128" s="23" t="s">
        <v>107</v>
      </c>
      <c r="E128" s="23" t="s">
        <v>108</v>
      </c>
      <c r="F128" s="23" t="s">
        <v>235</v>
      </c>
      <c r="G128" s="23" t="s">
        <v>236</v>
      </c>
      <c r="H128" s="22">
        <v>70000</v>
      </c>
      <c r="I128" s="22">
        <v>70000</v>
      </c>
      <c r="J128" s="22">
        <v>17500</v>
      </c>
      <c r="K128" s="22"/>
      <c r="L128" s="22">
        <v>52500</v>
      </c>
      <c r="M128" s="22"/>
      <c r="N128" s="22"/>
      <c r="O128" s="22"/>
      <c r="P128" s="22"/>
      <c r="Q128" s="22"/>
      <c r="R128" s="22"/>
      <c r="S128" s="22"/>
      <c r="T128" s="22"/>
      <c r="U128" s="22"/>
      <c r="V128" s="22"/>
      <c r="W128" s="22"/>
    </row>
    <row r="129" ht="31.4" customHeight="1" spans="1:23">
      <c r="A129" s="121" t="s">
        <v>50</v>
      </c>
      <c r="B129" s="116" t="s">
        <v>288</v>
      </c>
      <c r="C129" s="23" t="s">
        <v>220</v>
      </c>
      <c r="D129" s="23" t="s">
        <v>107</v>
      </c>
      <c r="E129" s="23" t="s">
        <v>108</v>
      </c>
      <c r="F129" s="23" t="s">
        <v>237</v>
      </c>
      <c r="G129" s="23" t="s">
        <v>238</v>
      </c>
      <c r="H129" s="22">
        <v>170000</v>
      </c>
      <c r="I129" s="22">
        <v>170000</v>
      </c>
      <c r="J129" s="22">
        <v>42500</v>
      </c>
      <c r="K129" s="22"/>
      <c r="L129" s="22">
        <v>127500</v>
      </c>
      <c r="M129" s="22"/>
      <c r="N129" s="22"/>
      <c r="O129" s="22"/>
      <c r="P129" s="22"/>
      <c r="Q129" s="22"/>
      <c r="R129" s="22"/>
      <c r="S129" s="22"/>
      <c r="T129" s="22"/>
      <c r="U129" s="22"/>
      <c r="V129" s="22"/>
      <c r="W129" s="22"/>
    </row>
    <row r="130" ht="31.4" customHeight="1" spans="1:23">
      <c r="A130" s="121" t="s">
        <v>50</v>
      </c>
      <c r="B130" s="116" t="s">
        <v>288</v>
      </c>
      <c r="C130" s="23" t="s">
        <v>220</v>
      </c>
      <c r="D130" s="23" t="s">
        <v>107</v>
      </c>
      <c r="E130" s="23" t="s">
        <v>108</v>
      </c>
      <c r="F130" s="23" t="s">
        <v>239</v>
      </c>
      <c r="G130" s="23" t="s">
        <v>240</v>
      </c>
      <c r="H130" s="22">
        <v>8000</v>
      </c>
      <c r="I130" s="22">
        <v>8000</v>
      </c>
      <c r="J130" s="22">
        <v>2000</v>
      </c>
      <c r="K130" s="22"/>
      <c r="L130" s="22">
        <v>6000</v>
      </c>
      <c r="M130" s="22"/>
      <c r="N130" s="22"/>
      <c r="O130" s="22"/>
      <c r="P130" s="22"/>
      <c r="Q130" s="22"/>
      <c r="R130" s="22"/>
      <c r="S130" s="22"/>
      <c r="T130" s="22"/>
      <c r="U130" s="22"/>
      <c r="V130" s="22"/>
      <c r="W130" s="22"/>
    </row>
    <row r="131" ht="31.4" customHeight="1" spans="1:23">
      <c r="A131" s="121" t="s">
        <v>50</v>
      </c>
      <c r="B131" s="116" t="s">
        <v>288</v>
      </c>
      <c r="C131" s="23" t="s">
        <v>220</v>
      </c>
      <c r="D131" s="23" t="s">
        <v>107</v>
      </c>
      <c r="E131" s="23" t="s">
        <v>108</v>
      </c>
      <c r="F131" s="23" t="s">
        <v>241</v>
      </c>
      <c r="G131" s="23" t="s">
        <v>242</v>
      </c>
      <c r="H131" s="22">
        <v>8500</v>
      </c>
      <c r="I131" s="22">
        <v>8500</v>
      </c>
      <c r="J131" s="22">
        <v>2125</v>
      </c>
      <c r="K131" s="22"/>
      <c r="L131" s="22">
        <v>6375</v>
      </c>
      <c r="M131" s="22"/>
      <c r="N131" s="22"/>
      <c r="O131" s="22"/>
      <c r="P131" s="22"/>
      <c r="Q131" s="22"/>
      <c r="R131" s="22"/>
      <c r="S131" s="22"/>
      <c r="T131" s="22"/>
      <c r="U131" s="22"/>
      <c r="V131" s="22"/>
      <c r="W131" s="22"/>
    </row>
    <row r="132" ht="31.4" customHeight="1" spans="1:23">
      <c r="A132" s="121" t="s">
        <v>50</v>
      </c>
      <c r="B132" s="116" t="s">
        <v>288</v>
      </c>
      <c r="C132" s="23" t="s">
        <v>220</v>
      </c>
      <c r="D132" s="23" t="s">
        <v>107</v>
      </c>
      <c r="E132" s="23" t="s">
        <v>108</v>
      </c>
      <c r="F132" s="23" t="s">
        <v>243</v>
      </c>
      <c r="G132" s="23" t="s">
        <v>244</v>
      </c>
      <c r="H132" s="22">
        <v>5000</v>
      </c>
      <c r="I132" s="22">
        <v>5000</v>
      </c>
      <c r="J132" s="22">
        <v>1250</v>
      </c>
      <c r="K132" s="22"/>
      <c r="L132" s="22">
        <v>3750</v>
      </c>
      <c r="M132" s="22"/>
      <c r="N132" s="22"/>
      <c r="O132" s="22"/>
      <c r="P132" s="22"/>
      <c r="Q132" s="22"/>
      <c r="R132" s="22"/>
      <c r="S132" s="22"/>
      <c r="T132" s="22"/>
      <c r="U132" s="22"/>
      <c r="V132" s="22"/>
      <c r="W132" s="22"/>
    </row>
    <row r="133" ht="31.4" customHeight="1" spans="1:23">
      <c r="A133" s="121" t="s">
        <v>50</v>
      </c>
      <c r="B133" s="116" t="s">
        <v>288</v>
      </c>
      <c r="C133" s="23" t="s">
        <v>220</v>
      </c>
      <c r="D133" s="23" t="s">
        <v>107</v>
      </c>
      <c r="E133" s="23" t="s">
        <v>108</v>
      </c>
      <c r="F133" s="23" t="s">
        <v>245</v>
      </c>
      <c r="G133" s="23" t="s">
        <v>246</v>
      </c>
      <c r="H133" s="22">
        <v>20000</v>
      </c>
      <c r="I133" s="22">
        <v>20000</v>
      </c>
      <c r="J133" s="22">
        <v>5000</v>
      </c>
      <c r="K133" s="22"/>
      <c r="L133" s="22">
        <v>15000</v>
      </c>
      <c r="M133" s="22"/>
      <c r="N133" s="22"/>
      <c r="O133" s="22"/>
      <c r="P133" s="22"/>
      <c r="Q133" s="22"/>
      <c r="R133" s="22"/>
      <c r="S133" s="22"/>
      <c r="T133" s="22"/>
      <c r="U133" s="22"/>
      <c r="V133" s="22"/>
      <c r="W133" s="22"/>
    </row>
    <row r="134" ht="31.4" customHeight="1" spans="1:23">
      <c r="A134" s="121" t="s">
        <v>50</v>
      </c>
      <c r="B134" s="116" t="s">
        <v>288</v>
      </c>
      <c r="C134" s="23" t="s">
        <v>220</v>
      </c>
      <c r="D134" s="23" t="s">
        <v>107</v>
      </c>
      <c r="E134" s="23" t="s">
        <v>108</v>
      </c>
      <c r="F134" s="23" t="s">
        <v>269</v>
      </c>
      <c r="G134" s="23" t="s">
        <v>270</v>
      </c>
      <c r="H134" s="22">
        <v>4000</v>
      </c>
      <c r="I134" s="22">
        <v>4000</v>
      </c>
      <c r="J134" s="22">
        <v>1000</v>
      </c>
      <c r="K134" s="22"/>
      <c r="L134" s="22">
        <v>3000</v>
      </c>
      <c r="M134" s="22"/>
      <c r="N134" s="22"/>
      <c r="O134" s="22"/>
      <c r="P134" s="22"/>
      <c r="Q134" s="22"/>
      <c r="R134" s="22"/>
      <c r="S134" s="22"/>
      <c r="T134" s="22"/>
      <c r="U134" s="22"/>
      <c r="V134" s="22"/>
      <c r="W134" s="22"/>
    </row>
    <row r="135" ht="31.4" customHeight="1" spans="1:23">
      <c r="A135" s="121" t="s">
        <v>50</v>
      </c>
      <c r="B135" s="116" t="s">
        <v>288</v>
      </c>
      <c r="C135" s="23" t="s">
        <v>220</v>
      </c>
      <c r="D135" s="23" t="s">
        <v>107</v>
      </c>
      <c r="E135" s="23" t="s">
        <v>108</v>
      </c>
      <c r="F135" s="23" t="s">
        <v>221</v>
      </c>
      <c r="G135" s="23" t="s">
        <v>222</v>
      </c>
      <c r="H135" s="22">
        <v>214463.9</v>
      </c>
      <c r="I135" s="22">
        <v>214463.9</v>
      </c>
      <c r="J135" s="22">
        <v>53615.98</v>
      </c>
      <c r="K135" s="22"/>
      <c r="L135" s="22">
        <v>160847.92</v>
      </c>
      <c r="M135" s="22"/>
      <c r="N135" s="22"/>
      <c r="O135" s="22"/>
      <c r="P135" s="22"/>
      <c r="Q135" s="22"/>
      <c r="R135" s="22"/>
      <c r="S135" s="22"/>
      <c r="T135" s="22"/>
      <c r="U135" s="22"/>
      <c r="V135" s="22"/>
      <c r="W135" s="22"/>
    </row>
    <row r="136" ht="31.4" customHeight="1" spans="1:23">
      <c r="A136" s="121" t="s">
        <v>50</v>
      </c>
      <c r="B136" s="116" t="s">
        <v>288</v>
      </c>
      <c r="C136" s="23" t="s">
        <v>220</v>
      </c>
      <c r="D136" s="23" t="s">
        <v>107</v>
      </c>
      <c r="E136" s="23" t="s">
        <v>108</v>
      </c>
      <c r="F136" s="23" t="s">
        <v>247</v>
      </c>
      <c r="G136" s="23" t="s">
        <v>248</v>
      </c>
      <c r="H136" s="22">
        <v>2000</v>
      </c>
      <c r="I136" s="22">
        <v>2000</v>
      </c>
      <c r="J136" s="22"/>
      <c r="K136" s="22"/>
      <c r="L136" s="22">
        <v>2000</v>
      </c>
      <c r="M136" s="22"/>
      <c r="N136" s="22"/>
      <c r="O136" s="22"/>
      <c r="P136" s="22"/>
      <c r="Q136" s="22"/>
      <c r="R136" s="22"/>
      <c r="S136" s="22"/>
      <c r="T136" s="22"/>
      <c r="U136" s="22"/>
      <c r="V136" s="22"/>
      <c r="W136" s="22"/>
    </row>
    <row r="137" ht="31.4" customHeight="1" spans="1:23">
      <c r="A137" s="120" t="s">
        <v>54</v>
      </c>
      <c r="B137" s="23"/>
      <c r="C137" s="23"/>
      <c r="D137" s="23"/>
      <c r="E137" s="23"/>
      <c r="F137" s="23"/>
      <c r="G137" s="23"/>
      <c r="H137" s="22">
        <v>18424561.22</v>
      </c>
      <c r="I137" s="22">
        <v>18304561.22</v>
      </c>
      <c r="J137" s="22">
        <v>4424180.52</v>
      </c>
      <c r="K137" s="22"/>
      <c r="L137" s="22">
        <v>13880380.7</v>
      </c>
      <c r="M137" s="22"/>
      <c r="N137" s="22"/>
      <c r="O137" s="22"/>
      <c r="P137" s="22"/>
      <c r="Q137" s="22"/>
      <c r="R137" s="22">
        <v>120000</v>
      </c>
      <c r="S137" s="22"/>
      <c r="T137" s="22"/>
      <c r="U137" s="22"/>
      <c r="V137" s="22"/>
      <c r="W137" s="22">
        <v>120000</v>
      </c>
    </row>
    <row r="138" ht="31.4" customHeight="1" spans="1:23">
      <c r="A138" s="121" t="s">
        <v>54</v>
      </c>
      <c r="B138" s="116" t="s">
        <v>289</v>
      </c>
      <c r="C138" s="23" t="s">
        <v>250</v>
      </c>
      <c r="D138" s="23" t="s">
        <v>107</v>
      </c>
      <c r="E138" s="23" t="s">
        <v>108</v>
      </c>
      <c r="F138" s="23" t="s">
        <v>194</v>
      </c>
      <c r="G138" s="23" t="s">
        <v>195</v>
      </c>
      <c r="H138" s="22">
        <v>4606188</v>
      </c>
      <c r="I138" s="22">
        <v>4606188</v>
      </c>
      <c r="J138" s="22">
        <v>1151547</v>
      </c>
      <c r="K138" s="22"/>
      <c r="L138" s="22">
        <v>3454641</v>
      </c>
      <c r="M138" s="22"/>
      <c r="N138" s="22"/>
      <c r="O138" s="22"/>
      <c r="P138" s="22"/>
      <c r="Q138" s="22"/>
      <c r="R138" s="22"/>
      <c r="S138" s="22"/>
      <c r="T138" s="22"/>
      <c r="U138" s="22"/>
      <c r="V138" s="22"/>
      <c r="W138" s="22"/>
    </row>
    <row r="139" ht="31.4" customHeight="1" spans="1:23">
      <c r="A139" s="121" t="s">
        <v>54</v>
      </c>
      <c r="B139" s="116" t="s">
        <v>289</v>
      </c>
      <c r="C139" s="23" t="s">
        <v>250</v>
      </c>
      <c r="D139" s="23" t="s">
        <v>107</v>
      </c>
      <c r="E139" s="23" t="s">
        <v>108</v>
      </c>
      <c r="F139" s="23" t="s">
        <v>196</v>
      </c>
      <c r="G139" s="23" t="s">
        <v>197</v>
      </c>
      <c r="H139" s="22">
        <v>446148</v>
      </c>
      <c r="I139" s="22">
        <v>446148</v>
      </c>
      <c r="J139" s="22">
        <v>111537</v>
      </c>
      <c r="K139" s="22"/>
      <c r="L139" s="22">
        <v>334611</v>
      </c>
      <c r="M139" s="22"/>
      <c r="N139" s="22"/>
      <c r="O139" s="22"/>
      <c r="P139" s="22"/>
      <c r="Q139" s="22"/>
      <c r="R139" s="22"/>
      <c r="S139" s="22"/>
      <c r="T139" s="22"/>
      <c r="U139" s="22"/>
      <c r="V139" s="22"/>
      <c r="W139" s="22"/>
    </row>
    <row r="140" ht="31.4" customHeight="1" spans="1:23">
      <c r="A140" s="121" t="s">
        <v>54</v>
      </c>
      <c r="B140" s="116" t="s">
        <v>289</v>
      </c>
      <c r="C140" s="23" t="s">
        <v>250</v>
      </c>
      <c r="D140" s="23" t="s">
        <v>107</v>
      </c>
      <c r="E140" s="23" t="s">
        <v>108</v>
      </c>
      <c r="F140" s="23" t="s">
        <v>190</v>
      </c>
      <c r="G140" s="23" t="s">
        <v>191</v>
      </c>
      <c r="H140" s="22">
        <v>383849</v>
      </c>
      <c r="I140" s="22">
        <v>383849</v>
      </c>
      <c r="J140" s="22">
        <v>95962.25</v>
      </c>
      <c r="K140" s="22"/>
      <c r="L140" s="22">
        <v>287886.75</v>
      </c>
      <c r="M140" s="22"/>
      <c r="N140" s="22"/>
      <c r="O140" s="22"/>
      <c r="P140" s="22"/>
      <c r="Q140" s="22"/>
      <c r="R140" s="22"/>
      <c r="S140" s="22"/>
      <c r="T140" s="22"/>
      <c r="U140" s="22"/>
      <c r="V140" s="22"/>
      <c r="W140" s="22"/>
    </row>
    <row r="141" ht="31.4" customHeight="1" spans="1:23">
      <c r="A141" s="121" t="s">
        <v>54</v>
      </c>
      <c r="B141" s="116" t="s">
        <v>289</v>
      </c>
      <c r="C141" s="23" t="s">
        <v>250</v>
      </c>
      <c r="D141" s="23" t="s">
        <v>107</v>
      </c>
      <c r="E141" s="23" t="s">
        <v>108</v>
      </c>
      <c r="F141" s="23" t="s">
        <v>251</v>
      </c>
      <c r="G141" s="23" t="s">
        <v>252</v>
      </c>
      <c r="H141" s="22">
        <v>6976641.72</v>
      </c>
      <c r="I141" s="22">
        <v>6976641.72</v>
      </c>
      <c r="J141" s="22">
        <v>1744160.43</v>
      </c>
      <c r="K141" s="22"/>
      <c r="L141" s="22">
        <v>5232481.29</v>
      </c>
      <c r="M141" s="22"/>
      <c r="N141" s="22"/>
      <c r="O141" s="22"/>
      <c r="P141" s="22"/>
      <c r="Q141" s="22"/>
      <c r="R141" s="22"/>
      <c r="S141" s="22"/>
      <c r="T141" s="22"/>
      <c r="U141" s="22"/>
      <c r="V141" s="22"/>
      <c r="W141" s="22"/>
    </row>
    <row r="142" ht="31.4" customHeight="1" spans="1:23">
      <c r="A142" s="121" t="s">
        <v>54</v>
      </c>
      <c r="B142" s="116" t="s">
        <v>290</v>
      </c>
      <c r="C142" s="23" t="s">
        <v>205</v>
      </c>
      <c r="D142" s="23" t="s">
        <v>98</v>
      </c>
      <c r="E142" s="23" t="s">
        <v>99</v>
      </c>
      <c r="F142" s="23" t="s">
        <v>206</v>
      </c>
      <c r="G142" s="23" t="s">
        <v>207</v>
      </c>
      <c r="H142" s="22">
        <v>1759410.02</v>
      </c>
      <c r="I142" s="22">
        <v>1759410.02</v>
      </c>
      <c r="J142" s="22">
        <v>439852.51</v>
      </c>
      <c r="K142" s="22"/>
      <c r="L142" s="22">
        <v>1319557.51</v>
      </c>
      <c r="M142" s="22"/>
      <c r="N142" s="22"/>
      <c r="O142" s="22"/>
      <c r="P142" s="22"/>
      <c r="Q142" s="22"/>
      <c r="R142" s="22"/>
      <c r="S142" s="22"/>
      <c r="T142" s="22"/>
      <c r="U142" s="22"/>
      <c r="V142" s="22"/>
      <c r="W142" s="22"/>
    </row>
    <row r="143" ht="31.4" customHeight="1" spans="1:23">
      <c r="A143" s="121" t="s">
        <v>54</v>
      </c>
      <c r="B143" s="116" t="s">
        <v>290</v>
      </c>
      <c r="C143" s="23" t="s">
        <v>205</v>
      </c>
      <c r="D143" s="23" t="s">
        <v>102</v>
      </c>
      <c r="E143" s="23" t="s">
        <v>101</v>
      </c>
      <c r="F143" s="23" t="s">
        <v>208</v>
      </c>
      <c r="G143" s="23" t="s">
        <v>209</v>
      </c>
      <c r="H143" s="22">
        <v>86733.33</v>
      </c>
      <c r="I143" s="22">
        <v>86733.33</v>
      </c>
      <c r="J143" s="22">
        <v>21683.34</v>
      </c>
      <c r="K143" s="22"/>
      <c r="L143" s="22">
        <v>65049.99</v>
      </c>
      <c r="M143" s="22"/>
      <c r="N143" s="22"/>
      <c r="O143" s="22"/>
      <c r="P143" s="22"/>
      <c r="Q143" s="22"/>
      <c r="R143" s="22"/>
      <c r="S143" s="22"/>
      <c r="T143" s="22"/>
      <c r="U143" s="22"/>
      <c r="V143" s="22"/>
      <c r="W143" s="22"/>
    </row>
    <row r="144" ht="31.4" customHeight="1" spans="1:23">
      <c r="A144" s="121" t="s">
        <v>54</v>
      </c>
      <c r="B144" s="116" t="s">
        <v>290</v>
      </c>
      <c r="C144" s="23" t="s">
        <v>205</v>
      </c>
      <c r="D144" s="23" t="s">
        <v>117</v>
      </c>
      <c r="E144" s="23" t="s">
        <v>118</v>
      </c>
      <c r="F144" s="23" t="s">
        <v>210</v>
      </c>
      <c r="G144" s="23" t="s">
        <v>211</v>
      </c>
      <c r="H144" s="22">
        <v>934686.58</v>
      </c>
      <c r="I144" s="22">
        <v>934686.58</v>
      </c>
      <c r="J144" s="22">
        <v>233671.65</v>
      </c>
      <c r="K144" s="22"/>
      <c r="L144" s="22">
        <v>701014.93</v>
      </c>
      <c r="M144" s="22"/>
      <c r="N144" s="22"/>
      <c r="O144" s="22"/>
      <c r="P144" s="22"/>
      <c r="Q144" s="22"/>
      <c r="R144" s="22"/>
      <c r="S144" s="22"/>
      <c r="T144" s="22"/>
      <c r="U144" s="22"/>
      <c r="V144" s="22"/>
      <c r="W144" s="22"/>
    </row>
    <row r="145" ht="31.4" customHeight="1" spans="1:23">
      <c r="A145" s="121" t="s">
        <v>54</v>
      </c>
      <c r="B145" s="116" t="s">
        <v>290</v>
      </c>
      <c r="C145" s="23" t="s">
        <v>205</v>
      </c>
      <c r="D145" s="23" t="s">
        <v>119</v>
      </c>
      <c r="E145" s="23" t="s">
        <v>120</v>
      </c>
      <c r="F145" s="23" t="s">
        <v>212</v>
      </c>
      <c r="G145" s="23" t="s">
        <v>213</v>
      </c>
      <c r="H145" s="22">
        <v>551174.01</v>
      </c>
      <c r="I145" s="22">
        <v>551174.01</v>
      </c>
      <c r="J145" s="22">
        <v>137793.5</v>
      </c>
      <c r="K145" s="22"/>
      <c r="L145" s="22">
        <v>413380.51</v>
      </c>
      <c r="M145" s="22"/>
      <c r="N145" s="22"/>
      <c r="O145" s="22"/>
      <c r="P145" s="22"/>
      <c r="Q145" s="22"/>
      <c r="R145" s="22"/>
      <c r="S145" s="22"/>
      <c r="T145" s="22"/>
      <c r="U145" s="22"/>
      <c r="V145" s="22"/>
      <c r="W145" s="22"/>
    </row>
    <row r="146" ht="31.4" customHeight="1" spans="1:23">
      <c r="A146" s="121" t="s">
        <v>54</v>
      </c>
      <c r="B146" s="116" t="s">
        <v>290</v>
      </c>
      <c r="C146" s="23" t="s">
        <v>205</v>
      </c>
      <c r="D146" s="23" t="s">
        <v>121</v>
      </c>
      <c r="E146" s="23" t="s">
        <v>122</v>
      </c>
      <c r="F146" s="23" t="s">
        <v>208</v>
      </c>
      <c r="G146" s="23" t="s">
        <v>209</v>
      </c>
      <c r="H146" s="22">
        <v>47817</v>
      </c>
      <c r="I146" s="22">
        <v>47817</v>
      </c>
      <c r="J146" s="22">
        <v>47817</v>
      </c>
      <c r="K146" s="22"/>
      <c r="L146" s="22"/>
      <c r="M146" s="22"/>
      <c r="N146" s="22"/>
      <c r="O146" s="22"/>
      <c r="P146" s="22"/>
      <c r="Q146" s="22"/>
      <c r="R146" s="22"/>
      <c r="S146" s="22"/>
      <c r="T146" s="22"/>
      <c r="U146" s="22"/>
      <c r="V146" s="22"/>
      <c r="W146" s="22"/>
    </row>
    <row r="147" ht="31.4" customHeight="1" spans="1:23">
      <c r="A147" s="121" t="s">
        <v>54</v>
      </c>
      <c r="B147" s="116" t="s">
        <v>291</v>
      </c>
      <c r="C147" s="23" t="s">
        <v>134</v>
      </c>
      <c r="D147" s="23" t="s">
        <v>133</v>
      </c>
      <c r="E147" s="23" t="s">
        <v>134</v>
      </c>
      <c r="F147" s="23" t="s">
        <v>199</v>
      </c>
      <c r="G147" s="23" t="s">
        <v>134</v>
      </c>
      <c r="H147" s="22">
        <v>1218266.83</v>
      </c>
      <c r="I147" s="22">
        <v>1218266.83</v>
      </c>
      <c r="J147" s="22">
        <v>304566.71</v>
      </c>
      <c r="K147" s="22"/>
      <c r="L147" s="22">
        <v>913700.12</v>
      </c>
      <c r="M147" s="22"/>
      <c r="N147" s="22"/>
      <c r="O147" s="22"/>
      <c r="P147" s="22"/>
      <c r="Q147" s="22"/>
      <c r="R147" s="22"/>
      <c r="S147" s="22"/>
      <c r="T147" s="22"/>
      <c r="U147" s="22"/>
      <c r="V147" s="22"/>
      <c r="W147" s="22"/>
    </row>
    <row r="148" ht="31.4" customHeight="1" spans="1:23">
      <c r="A148" s="121" t="s">
        <v>54</v>
      </c>
      <c r="B148" s="116" t="s">
        <v>292</v>
      </c>
      <c r="C148" s="23" t="s">
        <v>201</v>
      </c>
      <c r="D148" s="23" t="s">
        <v>107</v>
      </c>
      <c r="E148" s="23" t="s">
        <v>108</v>
      </c>
      <c r="F148" s="23" t="s">
        <v>202</v>
      </c>
      <c r="G148" s="23" t="s">
        <v>203</v>
      </c>
      <c r="H148" s="22">
        <v>331700</v>
      </c>
      <c r="I148" s="22">
        <v>211700</v>
      </c>
      <c r="J148" s="22"/>
      <c r="K148" s="22"/>
      <c r="L148" s="22">
        <v>211700</v>
      </c>
      <c r="M148" s="22"/>
      <c r="N148" s="22"/>
      <c r="O148" s="22"/>
      <c r="P148" s="22"/>
      <c r="Q148" s="22"/>
      <c r="R148" s="22">
        <v>120000</v>
      </c>
      <c r="S148" s="22"/>
      <c r="T148" s="22"/>
      <c r="U148" s="22"/>
      <c r="V148" s="22"/>
      <c r="W148" s="22">
        <v>120000</v>
      </c>
    </row>
    <row r="149" ht="31.4" customHeight="1" spans="1:23">
      <c r="A149" s="121" t="s">
        <v>54</v>
      </c>
      <c r="B149" s="116" t="s">
        <v>293</v>
      </c>
      <c r="C149" s="23" t="s">
        <v>164</v>
      </c>
      <c r="D149" s="23" t="s">
        <v>107</v>
      </c>
      <c r="E149" s="23" t="s">
        <v>108</v>
      </c>
      <c r="F149" s="23" t="s">
        <v>218</v>
      </c>
      <c r="G149" s="23" t="s">
        <v>164</v>
      </c>
      <c r="H149" s="22">
        <v>5000</v>
      </c>
      <c r="I149" s="22">
        <v>5000</v>
      </c>
      <c r="J149" s="22">
        <v>1250</v>
      </c>
      <c r="K149" s="22"/>
      <c r="L149" s="22">
        <v>3750</v>
      </c>
      <c r="M149" s="22"/>
      <c r="N149" s="22"/>
      <c r="O149" s="22"/>
      <c r="P149" s="22"/>
      <c r="Q149" s="22"/>
      <c r="R149" s="22"/>
      <c r="S149" s="22"/>
      <c r="T149" s="22"/>
      <c r="U149" s="22"/>
      <c r="V149" s="22"/>
      <c r="W149" s="22"/>
    </row>
    <row r="150" ht="31.4" customHeight="1" spans="1:23">
      <c r="A150" s="121" t="s">
        <v>54</v>
      </c>
      <c r="B150" s="116" t="s">
        <v>294</v>
      </c>
      <c r="C150" s="23" t="s">
        <v>215</v>
      </c>
      <c r="D150" s="23" t="s">
        <v>107</v>
      </c>
      <c r="E150" s="23" t="s">
        <v>108</v>
      </c>
      <c r="F150" s="23" t="s">
        <v>216</v>
      </c>
      <c r="G150" s="23" t="s">
        <v>215</v>
      </c>
      <c r="H150" s="22">
        <v>248256.53</v>
      </c>
      <c r="I150" s="22">
        <v>248256.53</v>
      </c>
      <c r="J150" s="22">
        <v>62064.13</v>
      </c>
      <c r="K150" s="22"/>
      <c r="L150" s="22">
        <v>186192.4</v>
      </c>
      <c r="M150" s="22"/>
      <c r="N150" s="22"/>
      <c r="O150" s="22"/>
      <c r="P150" s="22"/>
      <c r="Q150" s="22"/>
      <c r="R150" s="22"/>
      <c r="S150" s="22"/>
      <c r="T150" s="22"/>
      <c r="U150" s="22"/>
      <c r="V150" s="22"/>
      <c r="W150" s="22"/>
    </row>
    <row r="151" ht="31.4" customHeight="1" spans="1:23">
      <c r="A151" s="121" t="s">
        <v>54</v>
      </c>
      <c r="B151" s="116" t="s">
        <v>295</v>
      </c>
      <c r="C151" s="23" t="s">
        <v>220</v>
      </c>
      <c r="D151" s="23" t="s">
        <v>96</v>
      </c>
      <c r="E151" s="23" t="s">
        <v>97</v>
      </c>
      <c r="F151" s="23" t="s">
        <v>221</v>
      </c>
      <c r="G151" s="23" t="s">
        <v>222</v>
      </c>
      <c r="H151" s="22">
        <v>24300</v>
      </c>
      <c r="I151" s="22">
        <v>24300</v>
      </c>
      <c r="J151" s="22">
        <v>6075</v>
      </c>
      <c r="K151" s="22"/>
      <c r="L151" s="22">
        <v>18225</v>
      </c>
      <c r="M151" s="22"/>
      <c r="N151" s="22"/>
      <c r="O151" s="22"/>
      <c r="P151" s="22"/>
      <c r="Q151" s="22"/>
      <c r="R151" s="22"/>
      <c r="S151" s="22"/>
      <c r="T151" s="22"/>
      <c r="U151" s="22"/>
      <c r="V151" s="22"/>
      <c r="W151" s="22"/>
    </row>
    <row r="152" ht="31.4" customHeight="1" spans="1:23">
      <c r="A152" s="121" t="s">
        <v>54</v>
      </c>
      <c r="B152" s="116" t="s">
        <v>295</v>
      </c>
      <c r="C152" s="23" t="s">
        <v>220</v>
      </c>
      <c r="D152" s="23" t="s">
        <v>107</v>
      </c>
      <c r="E152" s="23" t="s">
        <v>108</v>
      </c>
      <c r="F152" s="23" t="s">
        <v>223</v>
      </c>
      <c r="G152" s="23" t="s">
        <v>224</v>
      </c>
      <c r="H152" s="22">
        <v>10000</v>
      </c>
      <c r="I152" s="22">
        <v>10000</v>
      </c>
      <c r="J152" s="22">
        <v>2500</v>
      </c>
      <c r="K152" s="22"/>
      <c r="L152" s="22">
        <v>7500</v>
      </c>
      <c r="M152" s="22"/>
      <c r="N152" s="22"/>
      <c r="O152" s="22"/>
      <c r="P152" s="22"/>
      <c r="Q152" s="22"/>
      <c r="R152" s="22"/>
      <c r="S152" s="22"/>
      <c r="T152" s="22"/>
      <c r="U152" s="22"/>
      <c r="V152" s="22"/>
      <c r="W152" s="22"/>
    </row>
    <row r="153" ht="31.4" customHeight="1" spans="1:23">
      <c r="A153" s="121" t="s">
        <v>54</v>
      </c>
      <c r="B153" s="116" t="s">
        <v>295</v>
      </c>
      <c r="C153" s="23" t="s">
        <v>220</v>
      </c>
      <c r="D153" s="23" t="s">
        <v>107</v>
      </c>
      <c r="E153" s="23" t="s">
        <v>108</v>
      </c>
      <c r="F153" s="23" t="s">
        <v>225</v>
      </c>
      <c r="G153" s="23" t="s">
        <v>226</v>
      </c>
      <c r="H153" s="22">
        <v>8200</v>
      </c>
      <c r="I153" s="22">
        <v>8200</v>
      </c>
      <c r="J153" s="22"/>
      <c r="K153" s="22"/>
      <c r="L153" s="22">
        <v>8200</v>
      </c>
      <c r="M153" s="22"/>
      <c r="N153" s="22"/>
      <c r="O153" s="22"/>
      <c r="P153" s="22"/>
      <c r="Q153" s="22"/>
      <c r="R153" s="22"/>
      <c r="S153" s="22"/>
      <c r="T153" s="22"/>
      <c r="U153" s="22"/>
      <c r="V153" s="22"/>
      <c r="W153" s="22"/>
    </row>
    <row r="154" ht="31.4" customHeight="1" spans="1:23">
      <c r="A154" s="121" t="s">
        <v>54</v>
      </c>
      <c r="B154" s="116" t="s">
        <v>295</v>
      </c>
      <c r="C154" s="23" t="s">
        <v>220</v>
      </c>
      <c r="D154" s="23" t="s">
        <v>107</v>
      </c>
      <c r="E154" s="23" t="s">
        <v>108</v>
      </c>
      <c r="F154" s="23" t="s">
        <v>227</v>
      </c>
      <c r="G154" s="23" t="s">
        <v>228</v>
      </c>
      <c r="H154" s="22">
        <v>25000</v>
      </c>
      <c r="I154" s="22">
        <v>25000</v>
      </c>
      <c r="J154" s="22">
        <v>6250</v>
      </c>
      <c r="K154" s="22"/>
      <c r="L154" s="22">
        <v>18750</v>
      </c>
      <c r="M154" s="22"/>
      <c r="N154" s="22"/>
      <c r="O154" s="22"/>
      <c r="P154" s="22"/>
      <c r="Q154" s="22"/>
      <c r="R154" s="22"/>
      <c r="S154" s="22"/>
      <c r="T154" s="22"/>
      <c r="U154" s="22"/>
      <c r="V154" s="22"/>
      <c r="W154" s="22"/>
    </row>
    <row r="155" ht="31.4" customHeight="1" spans="1:23">
      <c r="A155" s="121" t="s">
        <v>54</v>
      </c>
      <c r="B155" s="116" t="s">
        <v>295</v>
      </c>
      <c r="C155" s="23" t="s">
        <v>220</v>
      </c>
      <c r="D155" s="23" t="s">
        <v>107</v>
      </c>
      <c r="E155" s="23" t="s">
        <v>108</v>
      </c>
      <c r="F155" s="23" t="s">
        <v>229</v>
      </c>
      <c r="G155" s="23" t="s">
        <v>230</v>
      </c>
      <c r="H155" s="22">
        <v>50000</v>
      </c>
      <c r="I155" s="22">
        <v>50000</v>
      </c>
      <c r="J155" s="22">
        <v>12500</v>
      </c>
      <c r="K155" s="22"/>
      <c r="L155" s="22">
        <v>37500</v>
      </c>
      <c r="M155" s="22"/>
      <c r="N155" s="22"/>
      <c r="O155" s="22"/>
      <c r="P155" s="22"/>
      <c r="Q155" s="22"/>
      <c r="R155" s="22"/>
      <c r="S155" s="22"/>
      <c r="T155" s="22"/>
      <c r="U155" s="22"/>
      <c r="V155" s="22"/>
      <c r="W155" s="22"/>
    </row>
    <row r="156" ht="31.4" customHeight="1" spans="1:23">
      <c r="A156" s="121" t="s">
        <v>54</v>
      </c>
      <c r="B156" s="116" t="s">
        <v>295</v>
      </c>
      <c r="C156" s="23" t="s">
        <v>220</v>
      </c>
      <c r="D156" s="23" t="s">
        <v>107</v>
      </c>
      <c r="E156" s="23" t="s">
        <v>108</v>
      </c>
      <c r="F156" s="23" t="s">
        <v>231</v>
      </c>
      <c r="G156" s="23" t="s">
        <v>232</v>
      </c>
      <c r="H156" s="22">
        <v>20000</v>
      </c>
      <c r="I156" s="22">
        <v>20000</v>
      </c>
      <c r="J156" s="22">
        <v>5000</v>
      </c>
      <c r="K156" s="22"/>
      <c r="L156" s="22">
        <v>15000</v>
      </c>
      <c r="M156" s="22"/>
      <c r="N156" s="22"/>
      <c r="O156" s="22"/>
      <c r="P156" s="22"/>
      <c r="Q156" s="22"/>
      <c r="R156" s="22"/>
      <c r="S156" s="22"/>
      <c r="T156" s="22"/>
      <c r="U156" s="22"/>
      <c r="V156" s="22"/>
      <c r="W156" s="22"/>
    </row>
    <row r="157" ht="31.4" customHeight="1" spans="1:23">
      <c r="A157" s="121" t="s">
        <v>54</v>
      </c>
      <c r="B157" s="116" t="s">
        <v>295</v>
      </c>
      <c r="C157" s="23" t="s">
        <v>220</v>
      </c>
      <c r="D157" s="23" t="s">
        <v>107</v>
      </c>
      <c r="E157" s="23" t="s">
        <v>108</v>
      </c>
      <c r="F157" s="23" t="s">
        <v>233</v>
      </c>
      <c r="G157" s="23" t="s">
        <v>234</v>
      </c>
      <c r="H157" s="22">
        <v>80000</v>
      </c>
      <c r="I157" s="22">
        <v>80000</v>
      </c>
      <c r="J157" s="22"/>
      <c r="K157" s="22"/>
      <c r="L157" s="22">
        <v>80000</v>
      </c>
      <c r="M157" s="22"/>
      <c r="N157" s="22"/>
      <c r="O157" s="22"/>
      <c r="P157" s="22"/>
      <c r="Q157" s="22"/>
      <c r="R157" s="22"/>
      <c r="S157" s="22"/>
      <c r="T157" s="22"/>
      <c r="U157" s="22"/>
      <c r="V157" s="22"/>
      <c r="W157" s="22"/>
    </row>
    <row r="158" ht="31.4" customHeight="1" spans="1:23">
      <c r="A158" s="121" t="s">
        <v>54</v>
      </c>
      <c r="B158" s="116" t="s">
        <v>295</v>
      </c>
      <c r="C158" s="23" t="s">
        <v>220</v>
      </c>
      <c r="D158" s="23" t="s">
        <v>107</v>
      </c>
      <c r="E158" s="23" t="s">
        <v>108</v>
      </c>
      <c r="F158" s="23" t="s">
        <v>235</v>
      </c>
      <c r="G158" s="23" t="s">
        <v>236</v>
      </c>
      <c r="H158" s="22">
        <v>39300</v>
      </c>
      <c r="I158" s="22">
        <v>39300</v>
      </c>
      <c r="J158" s="22">
        <v>9825</v>
      </c>
      <c r="K158" s="22"/>
      <c r="L158" s="22">
        <v>29475</v>
      </c>
      <c r="M158" s="22"/>
      <c r="N158" s="22"/>
      <c r="O158" s="22"/>
      <c r="P158" s="22"/>
      <c r="Q158" s="22"/>
      <c r="R158" s="22"/>
      <c r="S158" s="22"/>
      <c r="T158" s="22"/>
      <c r="U158" s="22"/>
      <c r="V158" s="22"/>
      <c r="W158" s="22"/>
    </row>
    <row r="159" ht="31.4" customHeight="1" spans="1:23">
      <c r="A159" s="121" t="s">
        <v>54</v>
      </c>
      <c r="B159" s="116" t="s">
        <v>295</v>
      </c>
      <c r="C159" s="23" t="s">
        <v>220</v>
      </c>
      <c r="D159" s="23" t="s">
        <v>107</v>
      </c>
      <c r="E159" s="23" t="s">
        <v>108</v>
      </c>
      <c r="F159" s="23" t="s">
        <v>237</v>
      </c>
      <c r="G159" s="23" t="s">
        <v>238</v>
      </c>
      <c r="H159" s="22">
        <v>28000</v>
      </c>
      <c r="I159" s="22">
        <v>28000</v>
      </c>
      <c r="J159" s="22">
        <v>7000</v>
      </c>
      <c r="K159" s="22"/>
      <c r="L159" s="22">
        <v>21000</v>
      </c>
      <c r="M159" s="22"/>
      <c r="N159" s="22"/>
      <c r="O159" s="22"/>
      <c r="P159" s="22"/>
      <c r="Q159" s="22"/>
      <c r="R159" s="22"/>
      <c r="S159" s="22"/>
      <c r="T159" s="22"/>
      <c r="U159" s="22"/>
      <c r="V159" s="22"/>
      <c r="W159" s="22"/>
    </row>
    <row r="160" ht="31.4" customHeight="1" spans="1:23">
      <c r="A160" s="121" t="s">
        <v>54</v>
      </c>
      <c r="B160" s="116" t="s">
        <v>295</v>
      </c>
      <c r="C160" s="23" t="s">
        <v>220</v>
      </c>
      <c r="D160" s="23" t="s">
        <v>107</v>
      </c>
      <c r="E160" s="23" t="s">
        <v>108</v>
      </c>
      <c r="F160" s="23" t="s">
        <v>241</v>
      </c>
      <c r="G160" s="23" t="s">
        <v>242</v>
      </c>
      <c r="H160" s="22">
        <v>10000</v>
      </c>
      <c r="I160" s="22">
        <v>10000</v>
      </c>
      <c r="J160" s="22">
        <v>2500</v>
      </c>
      <c r="K160" s="22"/>
      <c r="L160" s="22">
        <v>7500</v>
      </c>
      <c r="M160" s="22"/>
      <c r="N160" s="22"/>
      <c r="O160" s="22"/>
      <c r="P160" s="22"/>
      <c r="Q160" s="22"/>
      <c r="R160" s="22"/>
      <c r="S160" s="22"/>
      <c r="T160" s="22"/>
      <c r="U160" s="22"/>
      <c r="V160" s="22"/>
      <c r="W160" s="22"/>
    </row>
    <row r="161" ht="31.4" customHeight="1" spans="1:23">
      <c r="A161" s="121" t="s">
        <v>54</v>
      </c>
      <c r="B161" s="116" t="s">
        <v>295</v>
      </c>
      <c r="C161" s="23" t="s">
        <v>220</v>
      </c>
      <c r="D161" s="23" t="s">
        <v>107</v>
      </c>
      <c r="E161" s="23" t="s">
        <v>108</v>
      </c>
      <c r="F161" s="23" t="s">
        <v>267</v>
      </c>
      <c r="G161" s="23" t="s">
        <v>268</v>
      </c>
      <c r="H161" s="22">
        <v>4500</v>
      </c>
      <c r="I161" s="22">
        <v>4500</v>
      </c>
      <c r="J161" s="22">
        <v>1125</v>
      </c>
      <c r="K161" s="22"/>
      <c r="L161" s="22">
        <v>3375</v>
      </c>
      <c r="M161" s="22"/>
      <c r="N161" s="22"/>
      <c r="O161" s="22"/>
      <c r="P161" s="22"/>
      <c r="Q161" s="22"/>
      <c r="R161" s="22"/>
      <c r="S161" s="22"/>
      <c r="T161" s="22"/>
      <c r="U161" s="22"/>
      <c r="V161" s="22"/>
      <c r="W161" s="22"/>
    </row>
    <row r="162" ht="31.4" customHeight="1" spans="1:23">
      <c r="A162" s="121" t="s">
        <v>54</v>
      </c>
      <c r="B162" s="116" t="s">
        <v>295</v>
      </c>
      <c r="C162" s="23" t="s">
        <v>220</v>
      </c>
      <c r="D162" s="23" t="s">
        <v>107</v>
      </c>
      <c r="E162" s="23" t="s">
        <v>108</v>
      </c>
      <c r="F162" s="23" t="s">
        <v>243</v>
      </c>
      <c r="G162" s="23" t="s">
        <v>244</v>
      </c>
      <c r="H162" s="22">
        <v>10000</v>
      </c>
      <c r="I162" s="22">
        <v>10000</v>
      </c>
      <c r="J162" s="22">
        <v>2500</v>
      </c>
      <c r="K162" s="22"/>
      <c r="L162" s="22">
        <v>7500</v>
      </c>
      <c r="M162" s="22"/>
      <c r="N162" s="22"/>
      <c r="O162" s="22"/>
      <c r="P162" s="22"/>
      <c r="Q162" s="22"/>
      <c r="R162" s="22"/>
      <c r="S162" s="22"/>
      <c r="T162" s="22"/>
      <c r="U162" s="22"/>
      <c r="V162" s="22"/>
      <c r="W162" s="22"/>
    </row>
    <row r="163" ht="31.4" customHeight="1" spans="1:23">
      <c r="A163" s="121" t="s">
        <v>54</v>
      </c>
      <c r="B163" s="116" t="s">
        <v>295</v>
      </c>
      <c r="C163" s="23" t="s">
        <v>220</v>
      </c>
      <c r="D163" s="23" t="s">
        <v>107</v>
      </c>
      <c r="E163" s="23" t="s">
        <v>108</v>
      </c>
      <c r="F163" s="23" t="s">
        <v>245</v>
      </c>
      <c r="G163" s="23" t="s">
        <v>246</v>
      </c>
      <c r="H163" s="22">
        <v>68000</v>
      </c>
      <c r="I163" s="22">
        <v>68000</v>
      </c>
      <c r="J163" s="22">
        <v>17000</v>
      </c>
      <c r="K163" s="22"/>
      <c r="L163" s="22">
        <v>51000</v>
      </c>
      <c r="M163" s="22"/>
      <c r="N163" s="22"/>
      <c r="O163" s="22"/>
      <c r="P163" s="22"/>
      <c r="Q163" s="22"/>
      <c r="R163" s="22"/>
      <c r="S163" s="22"/>
      <c r="T163" s="22"/>
      <c r="U163" s="22"/>
      <c r="V163" s="22"/>
      <c r="W163" s="22"/>
    </row>
    <row r="164" ht="31.4" customHeight="1" spans="1:23">
      <c r="A164" s="121" t="s">
        <v>54</v>
      </c>
      <c r="B164" s="116" t="s">
        <v>295</v>
      </c>
      <c r="C164" s="23" t="s">
        <v>220</v>
      </c>
      <c r="D164" s="23" t="s">
        <v>107</v>
      </c>
      <c r="E164" s="23" t="s">
        <v>108</v>
      </c>
      <c r="F164" s="23" t="s">
        <v>221</v>
      </c>
      <c r="G164" s="23" t="s">
        <v>222</v>
      </c>
      <c r="H164" s="22">
        <v>449390.2</v>
      </c>
      <c r="I164" s="22">
        <v>449390.2</v>
      </c>
      <c r="J164" s="22"/>
      <c r="K164" s="22"/>
      <c r="L164" s="22">
        <v>449390.2</v>
      </c>
      <c r="M164" s="22"/>
      <c r="N164" s="22"/>
      <c r="O164" s="22"/>
      <c r="P164" s="22"/>
      <c r="Q164" s="22"/>
      <c r="R164" s="22"/>
      <c r="S164" s="22"/>
      <c r="T164" s="22"/>
      <c r="U164" s="22"/>
      <c r="V164" s="22"/>
      <c r="W164" s="22"/>
    </row>
    <row r="165" ht="31.4" customHeight="1" spans="1:23">
      <c r="A165" s="121" t="s">
        <v>54</v>
      </c>
      <c r="B165" s="116" t="s">
        <v>295</v>
      </c>
      <c r="C165" s="23" t="s">
        <v>220</v>
      </c>
      <c r="D165" s="23" t="s">
        <v>107</v>
      </c>
      <c r="E165" s="23" t="s">
        <v>108</v>
      </c>
      <c r="F165" s="23" t="s">
        <v>247</v>
      </c>
      <c r="G165" s="23" t="s">
        <v>248</v>
      </c>
      <c r="H165" s="22">
        <v>2000</v>
      </c>
      <c r="I165" s="22">
        <v>2000</v>
      </c>
      <c r="J165" s="22"/>
      <c r="K165" s="22"/>
      <c r="L165" s="22">
        <v>2000</v>
      </c>
      <c r="M165" s="22"/>
      <c r="N165" s="22"/>
      <c r="O165" s="22"/>
      <c r="P165" s="22"/>
      <c r="Q165" s="22"/>
      <c r="R165" s="22"/>
      <c r="S165" s="22"/>
      <c r="T165" s="22"/>
      <c r="U165" s="22"/>
      <c r="V165" s="22"/>
      <c r="W165" s="22"/>
    </row>
    <row r="166" ht="18.75" customHeight="1" spans="1:23">
      <c r="A166" s="31" t="s">
        <v>135</v>
      </c>
      <c r="B166" s="32"/>
      <c r="C166" s="32"/>
      <c r="D166" s="32"/>
      <c r="E166" s="32"/>
      <c r="F166" s="32"/>
      <c r="G166" s="33"/>
      <c r="H166" s="22">
        <v>264394072.05</v>
      </c>
      <c r="I166" s="22">
        <v>190932024.98</v>
      </c>
      <c r="J166" s="22">
        <v>44200628.3</v>
      </c>
      <c r="K166" s="22"/>
      <c r="L166" s="22">
        <v>146731396.68</v>
      </c>
      <c r="M166" s="22"/>
      <c r="N166" s="22"/>
      <c r="O166" s="22"/>
      <c r="P166" s="22"/>
      <c r="Q166" s="22"/>
      <c r="R166" s="22">
        <v>73462047.07</v>
      </c>
      <c r="S166" s="22"/>
      <c r="T166" s="22"/>
      <c r="U166" s="22"/>
      <c r="V166" s="22"/>
      <c r="W166" s="22">
        <v>73462047.07</v>
      </c>
    </row>
  </sheetData>
  <mergeCells count="30">
    <mergeCell ref="A2:W2"/>
    <mergeCell ref="A3:G3"/>
    <mergeCell ref="H4:W4"/>
    <mergeCell ref="I5:M5"/>
    <mergeCell ref="N5:P5"/>
    <mergeCell ref="R5:W5"/>
    <mergeCell ref="A166:G16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78"/>
  <sheetViews>
    <sheetView showZeros="0" workbookViewId="0">
      <selection activeCell="A1" sqref="A1 A1 A1 A1 A1 A1 A1 A1 A1 A1 A1 A1 A1 A1 A1 A1 A1 A1 A1 A1 A1 A1 A1"/>
    </sheetView>
  </sheetViews>
  <sheetFormatPr defaultColWidth="9.13888888888889" defaultRowHeight="14.25" customHeight="1"/>
  <cols>
    <col min="1" max="1" width="14.5740740740741" customWidth="1"/>
    <col min="2" max="2" width="21.0277777777778"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12"/>
      <c r="W1" s="58" t="s">
        <v>296</v>
      </c>
    </row>
    <row r="2" ht="27.75" customHeight="1" spans="1:23">
      <c r="A2" s="27" t="s">
        <v>297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"单位名称："&amp;"云南省疾病预防控制局"</f>
        <v>单位名称：云南省疾病预防控制局</v>
      </c>
      <c r="B3" s="113" t="str">
        <f t="shared" si="0"/>
        <v>单位名称：云南省疾病预防控制局</v>
      </c>
      <c r="C3" s="113"/>
      <c r="D3" s="113"/>
      <c r="E3" s="113"/>
      <c r="F3" s="113"/>
      <c r="G3" s="113"/>
      <c r="H3" s="113"/>
      <c r="I3" s="113"/>
      <c r="J3" s="6"/>
      <c r="K3" s="6"/>
      <c r="L3" s="6"/>
      <c r="M3" s="6"/>
      <c r="N3" s="6"/>
      <c r="O3" s="6"/>
      <c r="P3" s="6"/>
      <c r="Q3" s="6"/>
      <c r="U3" s="112"/>
      <c r="W3" s="109" t="s">
        <v>160</v>
      </c>
    </row>
    <row r="4" ht="21.75" customHeight="1" spans="1:23">
      <c r="A4" s="8" t="s">
        <v>298</v>
      </c>
      <c r="B4" s="8" t="s">
        <v>170</v>
      </c>
      <c r="C4" s="8" t="s">
        <v>171</v>
      </c>
      <c r="D4" s="8" t="s">
        <v>299</v>
      </c>
      <c r="E4" s="9" t="s">
        <v>172</v>
      </c>
      <c r="F4" s="9" t="s">
        <v>173</v>
      </c>
      <c r="G4" s="9" t="s">
        <v>174</v>
      </c>
      <c r="H4" s="9" t="s">
        <v>175</v>
      </c>
      <c r="I4" s="65" t="s">
        <v>30</v>
      </c>
      <c r="J4" s="65" t="s">
        <v>300</v>
      </c>
      <c r="K4" s="65"/>
      <c r="L4" s="65"/>
      <c r="M4" s="65"/>
      <c r="N4" s="114" t="s">
        <v>177</v>
      </c>
      <c r="O4" s="114"/>
      <c r="P4" s="114"/>
      <c r="Q4" s="9" t="s">
        <v>36</v>
      </c>
      <c r="R4" s="10" t="s">
        <v>60</v>
      </c>
      <c r="S4" s="11"/>
      <c r="T4" s="11"/>
      <c r="U4" s="11"/>
      <c r="V4" s="11"/>
      <c r="W4" s="12"/>
    </row>
    <row r="5" ht="21.75" customHeight="1" spans="1:23">
      <c r="A5" s="13"/>
      <c r="B5" s="13"/>
      <c r="C5" s="13"/>
      <c r="D5" s="13"/>
      <c r="E5" s="14"/>
      <c r="F5" s="14"/>
      <c r="G5" s="14"/>
      <c r="H5" s="14"/>
      <c r="I5" s="65"/>
      <c r="J5" s="48" t="s">
        <v>33</v>
      </c>
      <c r="K5" s="48"/>
      <c r="L5" s="48" t="s">
        <v>34</v>
      </c>
      <c r="M5" s="48" t="s">
        <v>35</v>
      </c>
      <c r="N5" s="115" t="s">
        <v>33</v>
      </c>
      <c r="O5" s="115" t="s">
        <v>34</v>
      </c>
      <c r="P5" s="115" t="s">
        <v>35</v>
      </c>
      <c r="Q5" s="14"/>
      <c r="R5" s="9" t="s">
        <v>32</v>
      </c>
      <c r="S5" s="9" t="s">
        <v>43</v>
      </c>
      <c r="T5" s="9" t="s">
        <v>183</v>
      </c>
      <c r="U5" s="9" t="s">
        <v>39</v>
      </c>
      <c r="V5" s="9" t="s">
        <v>40</v>
      </c>
      <c r="W5" s="9" t="s">
        <v>41</v>
      </c>
    </row>
    <row r="6" ht="40.5" customHeight="1" spans="1:23">
      <c r="A6" s="16"/>
      <c r="B6" s="16"/>
      <c r="C6" s="16"/>
      <c r="D6" s="16"/>
      <c r="E6" s="17"/>
      <c r="F6" s="17"/>
      <c r="G6" s="17"/>
      <c r="H6" s="17"/>
      <c r="I6" s="65"/>
      <c r="J6" s="48" t="s">
        <v>32</v>
      </c>
      <c r="K6" s="48" t="s">
        <v>301</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302</v>
      </c>
      <c r="D8" s="23"/>
      <c r="E8" s="23"/>
      <c r="F8" s="23"/>
      <c r="G8" s="23"/>
      <c r="H8" s="23"/>
      <c r="I8" s="117">
        <v>331147.95</v>
      </c>
      <c r="J8" s="117"/>
      <c r="K8" s="117"/>
      <c r="L8" s="117"/>
      <c r="M8" s="117"/>
      <c r="N8" s="117">
        <v>331147.95</v>
      </c>
      <c r="O8" s="117"/>
      <c r="P8" s="117"/>
      <c r="Q8" s="117"/>
      <c r="R8" s="117"/>
      <c r="S8" s="117"/>
      <c r="T8" s="117"/>
      <c r="U8" s="93"/>
      <c r="V8" s="117"/>
      <c r="W8" s="117"/>
    </row>
    <row r="9" ht="32.9" customHeight="1" spans="1:23">
      <c r="A9" s="23" t="s">
        <v>303</v>
      </c>
      <c r="B9" s="116" t="s">
        <v>304</v>
      </c>
      <c r="C9" s="23" t="s">
        <v>302</v>
      </c>
      <c r="D9" s="23" t="s">
        <v>45</v>
      </c>
      <c r="E9" s="23" t="s">
        <v>127</v>
      </c>
      <c r="F9" s="23" t="s">
        <v>128</v>
      </c>
      <c r="G9" s="23" t="s">
        <v>241</v>
      </c>
      <c r="H9" s="23" t="s">
        <v>242</v>
      </c>
      <c r="I9" s="117">
        <v>127863.7</v>
      </c>
      <c r="J9" s="117"/>
      <c r="K9" s="117"/>
      <c r="L9" s="117"/>
      <c r="M9" s="117"/>
      <c r="N9" s="117">
        <v>127863.7</v>
      </c>
      <c r="O9" s="117"/>
      <c r="P9" s="117"/>
      <c r="Q9" s="117"/>
      <c r="R9" s="117"/>
      <c r="S9" s="117"/>
      <c r="T9" s="117"/>
      <c r="U9" s="93"/>
      <c r="V9" s="117"/>
      <c r="W9" s="117"/>
    </row>
    <row r="10" ht="32.9" customHeight="1" spans="1:23">
      <c r="A10" s="23" t="s">
        <v>303</v>
      </c>
      <c r="B10" s="116" t="s">
        <v>304</v>
      </c>
      <c r="C10" s="23" t="s">
        <v>302</v>
      </c>
      <c r="D10" s="23" t="s">
        <v>45</v>
      </c>
      <c r="E10" s="23" t="s">
        <v>127</v>
      </c>
      <c r="F10" s="23" t="s">
        <v>128</v>
      </c>
      <c r="G10" s="23" t="s">
        <v>243</v>
      </c>
      <c r="H10" s="23" t="s">
        <v>244</v>
      </c>
      <c r="I10" s="117">
        <v>98150</v>
      </c>
      <c r="J10" s="117"/>
      <c r="K10" s="117"/>
      <c r="L10" s="117"/>
      <c r="M10" s="117"/>
      <c r="N10" s="117">
        <v>98150</v>
      </c>
      <c r="O10" s="117"/>
      <c r="P10" s="117"/>
      <c r="Q10" s="117"/>
      <c r="R10" s="117"/>
      <c r="S10" s="117"/>
      <c r="T10" s="117"/>
      <c r="U10" s="93"/>
      <c r="V10" s="117"/>
      <c r="W10" s="117"/>
    </row>
    <row r="11" ht="32.9" customHeight="1" spans="1:23">
      <c r="A11" s="23" t="s">
        <v>303</v>
      </c>
      <c r="B11" s="116" t="s">
        <v>304</v>
      </c>
      <c r="C11" s="23" t="s">
        <v>302</v>
      </c>
      <c r="D11" s="23" t="s">
        <v>45</v>
      </c>
      <c r="E11" s="23" t="s">
        <v>127</v>
      </c>
      <c r="F11" s="23" t="s">
        <v>128</v>
      </c>
      <c r="G11" s="23" t="s">
        <v>245</v>
      </c>
      <c r="H11" s="23" t="s">
        <v>246</v>
      </c>
      <c r="I11" s="117">
        <v>105134.25</v>
      </c>
      <c r="J11" s="117"/>
      <c r="K11" s="117"/>
      <c r="L11" s="117"/>
      <c r="M11" s="117"/>
      <c r="N11" s="117">
        <v>105134.25</v>
      </c>
      <c r="O11" s="117"/>
      <c r="P11" s="117"/>
      <c r="Q11" s="117"/>
      <c r="R11" s="117"/>
      <c r="S11" s="117"/>
      <c r="T11" s="117"/>
      <c r="U11" s="93"/>
      <c r="V11" s="117"/>
      <c r="W11" s="117"/>
    </row>
    <row r="12" ht="32.9" customHeight="1" spans="1:23">
      <c r="A12" s="23"/>
      <c r="B12" s="23"/>
      <c r="C12" s="23" t="s">
        <v>305</v>
      </c>
      <c r="D12" s="23"/>
      <c r="E12" s="23"/>
      <c r="F12" s="23"/>
      <c r="G12" s="23"/>
      <c r="H12" s="23"/>
      <c r="I12" s="117">
        <v>3240000</v>
      </c>
      <c r="J12" s="117">
        <v>3240000</v>
      </c>
      <c r="K12" s="117"/>
      <c r="L12" s="117"/>
      <c r="M12" s="117"/>
      <c r="N12" s="117"/>
      <c r="O12" s="117"/>
      <c r="P12" s="117"/>
      <c r="Q12" s="117"/>
      <c r="R12" s="117"/>
      <c r="S12" s="117"/>
      <c r="T12" s="117"/>
      <c r="U12" s="93"/>
      <c r="V12" s="117"/>
      <c r="W12" s="117"/>
    </row>
    <row r="13" ht="32.9" customHeight="1" spans="1:23">
      <c r="A13" s="23" t="s">
        <v>306</v>
      </c>
      <c r="B13" s="116" t="s">
        <v>307</v>
      </c>
      <c r="C13" s="23" t="s">
        <v>305</v>
      </c>
      <c r="D13" s="23" t="s">
        <v>45</v>
      </c>
      <c r="E13" s="23" t="s">
        <v>127</v>
      </c>
      <c r="F13" s="23" t="s">
        <v>128</v>
      </c>
      <c r="G13" s="23" t="s">
        <v>237</v>
      </c>
      <c r="H13" s="23" t="s">
        <v>238</v>
      </c>
      <c r="I13" s="117">
        <v>868500</v>
      </c>
      <c r="J13" s="117">
        <v>868500</v>
      </c>
      <c r="K13" s="117"/>
      <c r="L13" s="117"/>
      <c r="M13" s="117"/>
      <c r="N13" s="117"/>
      <c r="O13" s="117"/>
      <c r="P13" s="117"/>
      <c r="Q13" s="117"/>
      <c r="R13" s="117"/>
      <c r="S13" s="117"/>
      <c r="T13" s="117"/>
      <c r="U13" s="93"/>
      <c r="V13" s="117"/>
      <c r="W13" s="117"/>
    </row>
    <row r="14" ht="32.9" customHeight="1" spans="1:23">
      <c r="A14" s="23" t="s">
        <v>306</v>
      </c>
      <c r="B14" s="116" t="s">
        <v>307</v>
      </c>
      <c r="C14" s="23" t="s">
        <v>305</v>
      </c>
      <c r="D14" s="23" t="s">
        <v>45</v>
      </c>
      <c r="E14" s="23" t="s">
        <v>127</v>
      </c>
      <c r="F14" s="23" t="s">
        <v>128</v>
      </c>
      <c r="G14" s="23" t="s">
        <v>245</v>
      </c>
      <c r="H14" s="23" t="s">
        <v>246</v>
      </c>
      <c r="I14" s="117">
        <v>2371500</v>
      </c>
      <c r="J14" s="117">
        <v>2371500</v>
      </c>
      <c r="K14" s="117"/>
      <c r="L14" s="117"/>
      <c r="M14" s="117"/>
      <c r="N14" s="117"/>
      <c r="O14" s="117"/>
      <c r="P14" s="117"/>
      <c r="Q14" s="117"/>
      <c r="R14" s="117"/>
      <c r="S14" s="117"/>
      <c r="T14" s="117"/>
      <c r="U14" s="93"/>
      <c r="V14" s="117"/>
      <c r="W14" s="117"/>
    </row>
    <row r="15" ht="32.9" customHeight="1" spans="1:23">
      <c r="A15" s="23"/>
      <c r="B15" s="23"/>
      <c r="C15" s="23" t="s">
        <v>308</v>
      </c>
      <c r="D15" s="23"/>
      <c r="E15" s="23"/>
      <c r="F15" s="23"/>
      <c r="G15" s="23"/>
      <c r="H15" s="23"/>
      <c r="I15" s="117">
        <v>4705900</v>
      </c>
      <c r="J15" s="117">
        <v>4705900</v>
      </c>
      <c r="K15" s="117">
        <v>4705900</v>
      </c>
      <c r="L15" s="117"/>
      <c r="M15" s="117"/>
      <c r="N15" s="117"/>
      <c r="O15" s="117"/>
      <c r="P15" s="117"/>
      <c r="Q15" s="117"/>
      <c r="R15" s="117"/>
      <c r="S15" s="117"/>
      <c r="T15" s="117"/>
      <c r="U15" s="93"/>
      <c r="V15" s="117"/>
      <c r="W15" s="117"/>
    </row>
    <row r="16" ht="32.9" customHeight="1" spans="1:23">
      <c r="A16" s="23" t="s">
        <v>303</v>
      </c>
      <c r="B16" s="116" t="s">
        <v>309</v>
      </c>
      <c r="C16" s="23" t="s">
        <v>308</v>
      </c>
      <c r="D16" s="23" t="s">
        <v>45</v>
      </c>
      <c r="E16" s="23" t="s">
        <v>127</v>
      </c>
      <c r="F16" s="23" t="s">
        <v>128</v>
      </c>
      <c r="G16" s="23" t="s">
        <v>225</v>
      </c>
      <c r="H16" s="23" t="s">
        <v>226</v>
      </c>
      <c r="I16" s="117">
        <v>150000</v>
      </c>
      <c r="J16" s="117">
        <v>150000</v>
      </c>
      <c r="K16" s="117">
        <v>150000</v>
      </c>
      <c r="L16" s="117"/>
      <c r="M16" s="117"/>
      <c r="N16" s="117"/>
      <c r="O16" s="117"/>
      <c r="P16" s="117"/>
      <c r="Q16" s="117"/>
      <c r="R16" s="117"/>
      <c r="S16" s="117"/>
      <c r="T16" s="117"/>
      <c r="U16" s="93"/>
      <c r="V16" s="117"/>
      <c r="W16" s="117"/>
    </row>
    <row r="17" ht="32.9" customHeight="1" spans="1:23">
      <c r="A17" s="23" t="s">
        <v>303</v>
      </c>
      <c r="B17" s="116" t="s">
        <v>309</v>
      </c>
      <c r="C17" s="23" t="s">
        <v>308</v>
      </c>
      <c r="D17" s="23" t="s">
        <v>45</v>
      </c>
      <c r="E17" s="23" t="s">
        <v>127</v>
      </c>
      <c r="F17" s="23" t="s">
        <v>128</v>
      </c>
      <c r="G17" s="23" t="s">
        <v>231</v>
      </c>
      <c r="H17" s="23" t="s">
        <v>232</v>
      </c>
      <c r="I17" s="117">
        <v>3000</v>
      </c>
      <c r="J17" s="117">
        <v>3000</v>
      </c>
      <c r="K17" s="117">
        <v>3000</v>
      </c>
      <c r="L17" s="117"/>
      <c r="M17" s="117"/>
      <c r="N17" s="117"/>
      <c r="O17" s="117"/>
      <c r="P17" s="117"/>
      <c r="Q17" s="117"/>
      <c r="R17" s="117"/>
      <c r="S17" s="117"/>
      <c r="T17" s="117"/>
      <c r="U17" s="93"/>
      <c r="V17" s="117"/>
      <c r="W17" s="117"/>
    </row>
    <row r="18" ht="32.9" customHeight="1" spans="1:23">
      <c r="A18" s="23" t="s">
        <v>303</v>
      </c>
      <c r="B18" s="116" t="s">
        <v>309</v>
      </c>
      <c r="C18" s="23" t="s">
        <v>308</v>
      </c>
      <c r="D18" s="23" t="s">
        <v>45</v>
      </c>
      <c r="E18" s="23" t="s">
        <v>127</v>
      </c>
      <c r="F18" s="23" t="s">
        <v>128</v>
      </c>
      <c r="G18" s="23" t="s">
        <v>235</v>
      </c>
      <c r="H18" s="23" t="s">
        <v>236</v>
      </c>
      <c r="I18" s="117">
        <v>930800</v>
      </c>
      <c r="J18" s="117">
        <v>930800</v>
      </c>
      <c r="K18" s="117">
        <v>930800</v>
      </c>
      <c r="L18" s="117"/>
      <c r="M18" s="117"/>
      <c r="N18" s="117"/>
      <c r="O18" s="117"/>
      <c r="P18" s="117"/>
      <c r="Q18" s="117"/>
      <c r="R18" s="117"/>
      <c r="S18" s="117"/>
      <c r="T18" s="117"/>
      <c r="U18" s="93"/>
      <c r="V18" s="117"/>
      <c r="W18" s="117"/>
    </row>
    <row r="19" ht="32.9" customHeight="1" spans="1:23">
      <c r="A19" s="23" t="s">
        <v>303</v>
      </c>
      <c r="B19" s="116" t="s">
        <v>309</v>
      </c>
      <c r="C19" s="23" t="s">
        <v>308</v>
      </c>
      <c r="D19" s="23" t="s">
        <v>45</v>
      </c>
      <c r="E19" s="23" t="s">
        <v>127</v>
      </c>
      <c r="F19" s="23" t="s">
        <v>128</v>
      </c>
      <c r="G19" s="23" t="s">
        <v>241</v>
      </c>
      <c r="H19" s="23" t="s">
        <v>242</v>
      </c>
      <c r="I19" s="117">
        <v>1422750</v>
      </c>
      <c r="J19" s="117">
        <v>1422750</v>
      </c>
      <c r="K19" s="117">
        <v>1422750</v>
      </c>
      <c r="L19" s="117"/>
      <c r="M19" s="117"/>
      <c r="N19" s="117"/>
      <c r="O19" s="117"/>
      <c r="P19" s="117"/>
      <c r="Q19" s="117"/>
      <c r="R19" s="117"/>
      <c r="S19" s="117"/>
      <c r="T19" s="117"/>
      <c r="U19" s="93"/>
      <c r="V19" s="117"/>
      <c r="W19" s="117"/>
    </row>
    <row r="20" ht="32.9" customHeight="1" spans="1:23">
      <c r="A20" s="23" t="s">
        <v>303</v>
      </c>
      <c r="B20" s="116" t="s">
        <v>309</v>
      </c>
      <c r="C20" s="23" t="s">
        <v>308</v>
      </c>
      <c r="D20" s="23" t="s">
        <v>45</v>
      </c>
      <c r="E20" s="23" t="s">
        <v>127</v>
      </c>
      <c r="F20" s="23" t="s">
        <v>128</v>
      </c>
      <c r="G20" s="23" t="s">
        <v>243</v>
      </c>
      <c r="H20" s="23" t="s">
        <v>244</v>
      </c>
      <c r="I20" s="117">
        <v>128000</v>
      </c>
      <c r="J20" s="117">
        <v>128000</v>
      </c>
      <c r="K20" s="117">
        <v>128000</v>
      </c>
      <c r="L20" s="117"/>
      <c r="M20" s="117"/>
      <c r="N20" s="117"/>
      <c r="O20" s="117"/>
      <c r="P20" s="117"/>
      <c r="Q20" s="117"/>
      <c r="R20" s="117"/>
      <c r="S20" s="117"/>
      <c r="T20" s="117"/>
      <c r="U20" s="93"/>
      <c r="V20" s="117"/>
      <c r="W20" s="117"/>
    </row>
    <row r="21" ht="32.9" customHeight="1" spans="1:23">
      <c r="A21" s="23" t="s">
        <v>303</v>
      </c>
      <c r="B21" s="116" t="s">
        <v>309</v>
      </c>
      <c r="C21" s="23" t="s">
        <v>308</v>
      </c>
      <c r="D21" s="23" t="s">
        <v>45</v>
      </c>
      <c r="E21" s="23" t="s">
        <v>127</v>
      </c>
      <c r="F21" s="23" t="s">
        <v>128</v>
      </c>
      <c r="G21" s="23" t="s">
        <v>245</v>
      </c>
      <c r="H21" s="23" t="s">
        <v>246</v>
      </c>
      <c r="I21" s="117">
        <v>1794770</v>
      </c>
      <c r="J21" s="117">
        <v>1794770</v>
      </c>
      <c r="K21" s="117">
        <v>1794770</v>
      </c>
      <c r="L21" s="117"/>
      <c r="M21" s="117"/>
      <c r="N21" s="117"/>
      <c r="O21" s="117"/>
      <c r="P21" s="117"/>
      <c r="Q21" s="117"/>
      <c r="R21" s="117"/>
      <c r="S21" s="117"/>
      <c r="T21" s="117"/>
      <c r="U21" s="93"/>
      <c r="V21" s="117"/>
      <c r="W21" s="117"/>
    </row>
    <row r="22" ht="32.9" customHeight="1" spans="1:23">
      <c r="A22" s="23" t="s">
        <v>303</v>
      </c>
      <c r="B22" s="116" t="s">
        <v>309</v>
      </c>
      <c r="C22" s="23" t="s">
        <v>308</v>
      </c>
      <c r="D22" s="23" t="s">
        <v>45</v>
      </c>
      <c r="E22" s="23" t="s">
        <v>127</v>
      </c>
      <c r="F22" s="23" t="s">
        <v>128</v>
      </c>
      <c r="G22" s="23" t="s">
        <v>221</v>
      </c>
      <c r="H22" s="23" t="s">
        <v>222</v>
      </c>
      <c r="I22" s="117">
        <v>100000</v>
      </c>
      <c r="J22" s="117">
        <v>100000</v>
      </c>
      <c r="K22" s="117">
        <v>100000</v>
      </c>
      <c r="L22" s="117"/>
      <c r="M22" s="117"/>
      <c r="N22" s="117"/>
      <c r="O22" s="117"/>
      <c r="P22" s="117"/>
      <c r="Q22" s="117"/>
      <c r="R22" s="117"/>
      <c r="S22" s="117"/>
      <c r="T22" s="117"/>
      <c r="U22" s="93"/>
      <c r="V22" s="117"/>
      <c r="W22" s="117"/>
    </row>
    <row r="23" ht="32.9" customHeight="1" spans="1:23">
      <c r="A23" s="23" t="s">
        <v>303</v>
      </c>
      <c r="B23" s="116" t="s">
        <v>309</v>
      </c>
      <c r="C23" s="23" t="s">
        <v>308</v>
      </c>
      <c r="D23" s="23" t="s">
        <v>45</v>
      </c>
      <c r="E23" s="23" t="s">
        <v>127</v>
      </c>
      <c r="F23" s="23" t="s">
        <v>128</v>
      </c>
      <c r="G23" s="23" t="s">
        <v>247</v>
      </c>
      <c r="H23" s="23" t="s">
        <v>248</v>
      </c>
      <c r="I23" s="117">
        <v>164880</v>
      </c>
      <c r="J23" s="117">
        <v>164880</v>
      </c>
      <c r="K23" s="117">
        <v>164880</v>
      </c>
      <c r="L23" s="117"/>
      <c r="M23" s="117"/>
      <c r="N23" s="117"/>
      <c r="O23" s="117"/>
      <c r="P23" s="117"/>
      <c r="Q23" s="117"/>
      <c r="R23" s="117"/>
      <c r="S23" s="117"/>
      <c r="T23" s="117"/>
      <c r="U23" s="93"/>
      <c r="V23" s="117"/>
      <c r="W23" s="117"/>
    </row>
    <row r="24" ht="32.9" customHeight="1" spans="1:23">
      <c r="A24" s="23" t="s">
        <v>303</v>
      </c>
      <c r="B24" s="116" t="s">
        <v>309</v>
      </c>
      <c r="C24" s="23" t="s">
        <v>308</v>
      </c>
      <c r="D24" s="23" t="s">
        <v>45</v>
      </c>
      <c r="E24" s="23" t="s">
        <v>127</v>
      </c>
      <c r="F24" s="23" t="s">
        <v>128</v>
      </c>
      <c r="G24" s="23" t="s">
        <v>310</v>
      </c>
      <c r="H24" s="23" t="s">
        <v>311</v>
      </c>
      <c r="I24" s="117">
        <v>11700</v>
      </c>
      <c r="J24" s="117">
        <v>11700</v>
      </c>
      <c r="K24" s="117">
        <v>11700</v>
      </c>
      <c r="L24" s="117"/>
      <c r="M24" s="117"/>
      <c r="N24" s="117"/>
      <c r="O24" s="117"/>
      <c r="P24" s="117"/>
      <c r="Q24" s="117"/>
      <c r="R24" s="117"/>
      <c r="S24" s="117"/>
      <c r="T24" s="117"/>
      <c r="U24" s="93"/>
      <c r="V24" s="117"/>
      <c r="W24" s="117"/>
    </row>
    <row r="25" ht="32.9" customHeight="1" spans="1:23">
      <c r="A25" s="23"/>
      <c r="B25" s="23"/>
      <c r="C25" s="23" t="s">
        <v>312</v>
      </c>
      <c r="D25" s="23"/>
      <c r="E25" s="23"/>
      <c r="F25" s="23"/>
      <c r="G25" s="23"/>
      <c r="H25" s="23"/>
      <c r="I25" s="117">
        <v>50000</v>
      </c>
      <c r="J25" s="117">
        <v>50000</v>
      </c>
      <c r="K25" s="117">
        <v>50000</v>
      </c>
      <c r="L25" s="117"/>
      <c r="M25" s="117"/>
      <c r="N25" s="117"/>
      <c r="O25" s="117"/>
      <c r="P25" s="117"/>
      <c r="Q25" s="117"/>
      <c r="R25" s="117"/>
      <c r="S25" s="117"/>
      <c r="T25" s="117"/>
      <c r="U25" s="93"/>
      <c r="V25" s="117"/>
      <c r="W25" s="117"/>
    </row>
    <row r="26" ht="32.9" customHeight="1" spans="1:23">
      <c r="A26" s="23" t="s">
        <v>312</v>
      </c>
      <c r="B26" s="116" t="s">
        <v>313</v>
      </c>
      <c r="C26" s="23" t="s">
        <v>312</v>
      </c>
      <c r="D26" s="23" t="s">
        <v>45</v>
      </c>
      <c r="E26" s="23" t="s">
        <v>109</v>
      </c>
      <c r="F26" s="23" t="s">
        <v>110</v>
      </c>
      <c r="G26" s="23" t="s">
        <v>314</v>
      </c>
      <c r="H26" s="23" t="s">
        <v>315</v>
      </c>
      <c r="I26" s="117">
        <v>50000</v>
      </c>
      <c r="J26" s="117">
        <v>50000</v>
      </c>
      <c r="K26" s="117">
        <v>50000</v>
      </c>
      <c r="L26" s="117"/>
      <c r="M26" s="117"/>
      <c r="N26" s="117"/>
      <c r="O26" s="117"/>
      <c r="P26" s="117"/>
      <c r="Q26" s="117"/>
      <c r="R26" s="117"/>
      <c r="S26" s="117"/>
      <c r="T26" s="117"/>
      <c r="U26" s="93"/>
      <c r="V26" s="117"/>
      <c r="W26" s="117"/>
    </row>
    <row r="27" ht="32.9" customHeight="1" spans="1:23">
      <c r="A27" s="23"/>
      <c r="B27" s="23"/>
      <c r="C27" s="23" t="s">
        <v>316</v>
      </c>
      <c r="D27" s="23"/>
      <c r="E27" s="23"/>
      <c r="F27" s="23"/>
      <c r="G27" s="23"/>
      <c r="H27" s="23"/>
      <c r="I27" s="117">
        <v>9319</v>
      </c>
      <c r="J27" s="117"/>
      <c r="K27" s="117"/>
      <c r="L27" s="117"/>
      <c r="M27" s="117"/>
      <c r="N27" s="117">
        <v>9319</v>
      </c>
      <c r="O27" s="117"/>
      <c r="P27" s="117"/>
      <c r="Q27" s="117"/>
      <c r="R27" s="117"/>
      <c r="S27" s="117"/>
      <c r="T27" s="117"/>
      <c r="U27" s="93"/>
      <c r="V27" s="117"/>
      <c r="W27" s="117"/>
    </row>
    <row r="28" ht="32.9" customHeight="1" spans="1:23">
      <c r="A28" s="23" t="s">
        <v>317</v>
      </c>
      <c r="B28" s="116" t="s">
        <v>318</v>
      </c>
      <c r="C28" s="23" t="s">
        <v>316</v>
      </c>
      <c r="D28" s="23" t="s">
        <v>48</v>
      </c>
      <c r="E28" s="23" t="s">
        <v>107</v>
      </c>
      <c r="F28" s="23" t="s">
        <v>108</v>
      </c>
      <c r="G28" s="23" t="s">
        <v>237</v>
      </c>
      <c r="H28" s="23" t="s">
        <v>238</v>
      </c>
      <c r="I28" s="117">
        <v>9319</v>
      </c>
      <c r="J28" s="117"/>
      <c r="K28" s="117"/>
      <c r="L28" s="117"/>
      <c r="M28" s="117"/>
      <c r="N28" s="117">
        <v>9319</v>
      </c>
      <c r="O28" s="117"/>
      <c r="P28" s="117"/>
      <c r="Q28" s="117"/>
      <c r="R28" s="117"/>
      <c r="S28" s="117"/>
      <c r="T28" s="117"/>
      <c r="U28" s="93"/>
      <c r="V28" s="117"/>
      <c r="W28" s="117"/>
    </row>
    <row r="29" ht="32.9" customHeight="1" spans="1:23">
      <c r="A29" s="23"/>
      <c r="B29" s="23"/>
      <c r="C29" s="23" t="s">
        <v>319</v>
      </c>
      <c r="D29" s="23"/>
      <c r="E29" s="23"/>
      <c r="F29" s="23"/>
      <c r="G29" s="23"/>
      <c r="H29" s="23"/>
      <c r="I29" s="117">
        <v>21870</v>
      </c>
      <c r="J29" s="117"/>
      <c r="K29" s="117"/>
      <c r="L29" s="117"/>
      <c r="M29" s="117"/>
      <c r="N29" s="117">
        <v>21870</v>
      </c>
      <c r="O29" s="117"/>
      <c r="P29" s="117"/>
      <c r="Q29" s="117"/>
      <c r="R29" s="117"/>
      <c r="S29" s="117"/>
      <c r="T29" s="117"/>
      <c r="U29" s="93"/>
      <c r="V29" s="117"/>
      <c r="W29" s="117"/>
    </row>
    <row r="30" ht="32.9" customHeight="1" spans="1:23">
      <c r="A30" s="23" t="s">
        <v>303</v>
      </c>
      <c r="B30" s="116" t="s">
        <v>320</v>
      </c>
      <c r="C30" s="23" t="s">
        <v>319</v>
      </c>
      <c r="D30" s="23" t="s">
        <v>48</v>
      </c>
      <c r="E30" s="23" t="s">
        <v>111</v>
      </c>
      <c r="F30" s="23" t="s">
        <v>112</v>
      </c>
      <c r="G30" s="23" t="s">
        <v>271</v>
      </c>
      <c r="H30" s="23" t="s">
        <v>272</v>
      </c>
      <c r="I30" s="117">
        <v>21870</v>
      </c>
      <c r="J30" s="117"/>
      <c r="K30" s="117"/>
      <c r="L30" s="117"/>
      <c r="M30" s="117"/>
      <c r="N30" s="117">
        <v>21870</v>
      </c>
      <c r="O30" s="117"/>
      <c r="P30" s="117"/>
      <c r="Q30" s="117"/>
      <c r="R30" s="117"/>
      <c r="S30" s="117"/>
      <c r="T30" s="117"/>
      <c r="U30" s="93"/>
      <c r="V30" s="117"/>
      <c r="W30" s="117"/>
    </row>
    <row r="31" ht="32.9" customHeight="1" spans="1:23">
      <c r="A31" s="23"/>
      <c r="B31" s="23"/>
      <c r="C31" s="23" t="s">
        <v>321</v>
      </c>
      <c r="D31" s="23"/>
      <c r="E31" s="23"/>
      <c r="F31" s="23"/>
      <c r="G31" s="23"/>
      <c r="H31" s="23"/>
      <c r="I31" s="117">
        <v>564800</v>
      </c>
      <c r="J31" s="117"/>
      <c r="K31" s="117"/>
      <c r="L31" s="117"/>
      <c r="M31" s="117"/>
      <c r="N31" s="117">
        <v>564800</v>
      </c>
      <c r="O31" s="117"/>
      <c r="P31" s="117"/>
      <c r="Q31" s="117"/>
      <c r="R31" s="117"/>
      <c r="S31" s="117"/>
      <c r="T31" s="117"/>
      <c r="U31" s="93"/>
      <c r="V31" s="117"/>
      <c r="W31" s="117"/>
    </row>
    <row r="32" ht="32.9" customHeight="1" spans="1:23">
      <c r="A32" s="23" t="s">
        <v>317</v>
      </c>
      <c r="B32" s="116" t="s">
        <v>322</v>
      </c>
      <c r="C32" s="23" t="s">
        <v>321</v>
      </c>
      <c r="D32" s="23" t="s">
        <v>48</v>
      </c>
      <c r="E32" s="23" t="s">
        <v>107</v>
      </c>
      <c r="F32" s="23" t="s">
        <v>108</v>
      </c>
      <c r="G32" s="23" t="s">
        <v>225</v>
      </c>
      <c r="H32" s="23" t="s">
        <v>226</v>
      </c>
      <c r="I32" s="117">
        <v>8000</v>
      </c>
      <c r="J32" s="117"/>
      <c r="K32" s="117"/>
      <c r="L32" s="117"/>
      <c r="M32" s="117"/>
      <c r="N32" s="117">
        <v>8000</v>
      </c>
      <c r="O32" s="117"/>
      <c r="P32" s="117"/>
      <c r="Q32" s="117"/>
      <c r="R32" s="117"/>
      <c r="S32" s="117"/>
      <c r="T32" s="117"/>
      <c r="U32" s="93"/>
      <c r="V32" s="117"/>
      <c r="W32" s="117"/>
    </row>
    <row r="33" ht="32.9" customHeight="1" spans="1:23">
      <c r="A33" s="23" t="s">
        <v>317</v>
      </c>
      <c r="B33" s="116" t="s">
        <v>322</v>
      </c>
      <c r="C33" s="23" t="s">
        <v>321</v>
      </c>
      <c r="D33" s="23" t="s">
        <v>48</v>
      </c>
      <c r="E33" s="23" t="s">
        <v>107</v>
      </c>
      <c r="F33" s="23" t="s">
        <v>108</v>
      </c>
      <c r="G33" s="23" t="s">
        <v>231</v>
      </c>
      <c r="H33" s="23" t="s">
        <v>232</v>
      </c>
      <c r="I33" s="117">
        <v>1000</v>
      </c>
      <c r="J33" s="117"/>
      <c r="K33" s="117"/>
      <c r="L33" s="117"/>
      <c r="M33" s="117"/>
      <c r="N33" s="117">
        <v>1000</v>
      </c>
      <c r="O33" s="117"/>
      <c r="P33" s="117"/>
      <c r="Q33" s="117"/>
      <c r="R33" s="117"/>
      <c r="S33" s="117"/>
      <c r="T33" s="117"/>
      <c r="U33" s="93"/>
      <c r="V33" s="117"/>
      <c r="W33" s="117"/>
    </row>
    <row r="34" ht="32.9" customHeight="1" spans="1:23">
      <c r="A34" s="23" t="s">
        <v>317</v>
      </c>
      <c r="B34" s="116" t="s">
        <v>322</v>
      </c>
      <c r="C34" s="23" t="s">
        <v>321</v>
      </c>
      <c r="D34" s="23" t="s">
        <v>48</v>
      </c>
      <c r="E34" s="23" t="s">
        <v>107</v>
      </c>
      <c r="F34" s="23" t="s">
        <v>108</v>
      </c>
      <c r="G34" s="23" t="s">
        <v>235</v>
      </c>
      <c r="H34" s="23" t="s">
        <v>236</v>
      </c>
      <c r="I34" s="117">
        <v>40300</v>
      </c>
      <c r="J34" s="117"/>
      <c r="K34" s="117"/>
      <c r="L34" s="117"/>
      <c r="M34" s="117"/>
      <c r="N34" s="117">
        <v>40300</v>
      </c>
      <c r="O34" s="117"/>
      <c r="P34" s="117"/>
      <c r="Q34" s="117"/>
      <c r="R34" s="117"/>
      <c r="S34" s="117"/>
      <c r="T34" s="117"/>
      <c r="U34" s="93"/>
      <c r="V34" s="117"/>
      <c r="W34" s="117"/>
    </row>
    <row r="35" ht="32.9" customHeight="1" spans="1:23">
      <c r="A35" s="23" t="s">
        <v>317</v>
      </c>
      <c r="B35" s="116" t="s">
        <v>322</v>
      </c>
      <c r="C35" s="23" t="s">
        <v>321</v>
      </c>
      <c r="D35" s="23" t="s">
        <v>48</v>
      </c>
      <c r="E35" s="23" t="s">
        <v>107</v>
      </c>
      <c r="F35" s="23" t="s">
        <v>108</v>
      </c>
      <c r="G35" s="23" t="s">
        <v>239</v>
      </c>
      <c r="H35" s="23" t="s">
        <v>240</v>
      </c>
      <c r="I35" s="117">
        <v>24000</v>
      </c>
      <c r="J35" s="117"/>
      <c r="K35" s="117"/>
      <c r="L35" s="117"/>
      <c r="M35" s="117"/>
      <c r="N35" s="117">
        <v>24000</v>
      </c>
      <c r="O35" s="117"/>
      <c r="P35" s="117"/>
      <c r="Q35" s="117"/>
      <c r="R35" s="117"/>
      <c r="S35" s="117"/>
      <c r="T35" s="117"/>
      <c r="U35" s="93"/>
      <c r="V35" s="117"/>
      <c r="W35" s="117"/>
    </row>
    <row r="36" ht="32.9" customHeight="1" spans="1:23">
      <c r="A36" s="23" t="s">
        <v>317</v>
      </c>
      <c r="B36" s="116" t="s">
        <v>322</v>
      </c>
      <c r="C36" s="23" t="s">
        <v>321</v>
      </c>
      <c r="D36" s="23" t="s">
        <v>48</v>
      </c>
      <c r="E36" s="23" t="s">
        <v>107</v>
      </c>
      <c r="F36" s="23" t="s">
        <v>108</v>
      </c>
      <c r="G36" s="23" t="s">
        <v>267</v>
      </c>
      <c r="H36" s="23" t="s">
        <v>268</v>
      </c>
      <c r="I36" s="117">
        <v>14400</v>
      </c>
      <c r="J36" s="117"/>
      <c r="K36" s="117"/>
      <c r="L36" s="117"/>
      <c r="M36" s="117"/>
      <c r="N36" s="117">
        <v>14400</v>
      </c>
      <c r="O36" s="117"/>
      <c r="P36" s="117"/>
      <c r="Q36" s="117"/>
      <c r="R36" s="117"/>
      <c r="S36" s="117"/>
      <c r="T36" s="117"/>
      <c r="U36" s="93"/>
      <c r="V36" s="117"/>
      <c r="W36" s="117"/>
    </row>
    <row r="37" ht="32.9" customHeight="1" spans="1:23">
      <c r="A37" s="23" t="s">
        <v>317</v>
      </c>
      <c r="B37" s="116" t="s">
        <v>322</v>
      </c>
      <c r="C37" s="23" t="s">
        <v>321</v>
      </c>
      <c r="D37" s="23" t="s">
        <v>48</v>
      </c>
      <c r="E37" s="23" t="s">
        <v>107</v>
      </c>
      <c r="F37" s="23" t="s">
        <v>108</v>
      </c>
      <c r="G37" s="23" t="s">
        <v>243</v>
      </c>
      <c r="H37" s="23" t="s">
        <v>244</v>
      </c>
      <c r="I37" s="117">
        <v>136400</v>
      </c>
      <c r="J37" s="117"/>
      <c r="K37" s="117"/>
      <c r="L37" s="117"/>
      <c r="M37" s="117"/>
      <c r="N37" s="117">
        <v>136400</v>
      </c>
      <c r="O37" s="117"/>
      <c r="P37" s="117"/>
      <c r="Q37" s="117"/>
      <c r="R37" s="117"/>
      <c r="S37" s="117"/>
      <c r="T37" s="117"/>
      <c r="U37" s="93"/>
      <c r="V37" s="117"/>
      <c r="W37" s="117"/>
    </row>
    <row r="38" ht="32.9" customHeight="1" spans="1:23">
      <c r="A38" s="23" t="s">
        <v>317</v>
      </c>
      <c r="B38" s="116" t="s">
        <v>322</v>
      </c>
      <c r="C38" s="23" t="s">
        <v>321</v>
      </c>
      <c r="D38" s="23" t="s">
        <v>48</v>
      </c>
      <c r="E38" s="23" t="s">
        <v>107</v>
      </c>
      <c r="F38" s="23" t="s">
        <v>108</v>
      </c>
      <c r="G38" s="23" t="s">
        <v>245</v>
      </c>
      <c r="H38" s="23" t="s">
        <v>246</v>
      </c>
      <c r="I38" s="117">
        <v>231700</v>
      </c>
      <c r="J38" s="117"/>
      <c r="K38" s="117"/>
      <c r="L38" s="117"/>
      <c r="M38" s="117"/>
      <c r="N38" s="117">
        <v>231700</v>
      </c>
      <c r="O38" s="117"/>
      <c r="P38" s="117"/>
      <c r="Q38" s="117"/>
      <c r="R38" s="117"/>
      <c r="S38" s="117"/>
      <c r="T38" s="117"/>
      <c r="U38" s="93"/>
      <c r="V38" s="117"/>
      <c r="W38" s="117"/>
    </row>
    <row r="39" ht="32.9" customHeight="1" spans="1:23">
      <c r="A39" s="23" t="s">
        <v>317</v>
      </c>
      <c r="B39" s="116" t="s">
        <v>322</v>
      </c>
      <c r="C39" s="23" t="s">
        <v>321</v>
      </c>
      <c r="D39" s="23" t="s">
        <v>48</v>
      </c>
      <c r="E39" s="23" t="s">
        <v>107</v>
      </c>
      <c r="F39" s="23" t="s">
        <v>108</v>
      </c>
      <c r="G39" s="23" t="s">
        <v>221</v>
      </c>
      <c r="H39" s="23" t="s">
        <v>222</v>
      </c>
      <c r="I39" s="117">
        <v>109000</v>
      </c>
      <c r="J39" s="117"/>
      <c r="K39" s="117"/>
      <c r="L39" s="117"/>
      <c r="M39" s="117"/>
      <c r="N39" s="117">
        <v>109000</v>
      </c>
      <c r="O39" s="117"/>
      <c r="P39" s="117"/>
      <c r="Q39" s="117"/>
      <c r="R39" s="117"/>
      <c r="S39" s="117"/>
      <c r="T39" s="117"/>
      <c r="U39" s="93"/>
      <c r="V39" s="117"/>
      <c r="W39" s="117"/>
    </row>
    <row r="40" ht="32.9" customHeight="1" spans="1:23">
      <c r="A40" s="23"/>
      <c r="B40" s="23"/>
      <c r="C40" s="23" t="s">
        <v>323</v>
      </c>
      <c r="D40" s="23"/>
      <c r="E40" s="23"/>
      <c r="F40" s="23"/>
      <c r="G40" s="23"/>
      <c r="H40" s="23"/>
      <c r="I40" s="117">
        <v>76150</v>
      </c>
      <c r="J40" s="117"/>
      <c r="K40" s="117"/>
      <c r="L40" s="117"/>
      <c r="M40" s="117"/>
      <c r="N40" s="117">
        <v>76150</v>
      </c>
      <c r="O40" s="117"/>
      <c r="P40" s="117"/>
      <c r="Q40" s="117"/>
      <c r="R40" s="117"/>
      <c r="S40" s="117"/>
      <c r="T40" s="117"/>
      <c r="U40" s="93"/>
      <c r="V40" s="117"/>
      <c r="W40" s="117"/>
    </row>
    <row r="41" ht="32.9" customHeight="1" spans="1:23">
      <c r="A41" s="23" t="s">
        <v>317</v>
      </c>
      <c r="B41" s="116" t="s">
        <v>324</v>
      </c>
      <c r="C41" s="23" t="s">
        <v>323</v>
      </c>
      <c r="D41" s="23" t="s">
        <v>48</v>
      </c>
      <c r="E41" s="23" t="s">
        <v>80</v>
      </c>
      <c r="F41" s="23" t="s">
        <v>81</v>
      </c>
      <c r="G41" s="23" t="s">
        <v>235</v>
      </c>
      <c r="H41" s="23" t="s">
        <v>236</v>
      </c>
      <c r="I41" s="117">
        <v>34980</v>
      </c>
      <c r="J41" s="117"/>
      <c r="K41" s="117"/>
      <c r="L41" s="117"/>
      <c r="M41" s="117"/>
      <c r="N41" s="117">
        <v>34980</v>
      </c>
      <c r="O41" s="117"/>
      <c r="P41" s="117"/>
      <c r="Q41" s="117"/>
      <c r="R41" s="117"/>
      <c r="S41" s="117"/>
      <c r="T41" s="117"/>
      <c r="U41" s="93"/>
      <c r="V41" s="117"/>
      <c r="W41" s="117"/>
    </row>
    <row r="42" ht="32.9" customHeight="1" spans="1:23">
      <c r="A42" s="23" t="s">
        <v>317</v>
      </c>
      <c r="B42" s="116" t="s">
        <v>324</v>
      </c>
      <c r="C42" s="23" t="s">
        <v>323</v>
      </c>
      <c r="D42" s="23" t="s">
        <v>48</v>
      </c>
      <c r="E42" s="23" t="s">
        <v>80</v>
      </c>
      <c r="F42" s="23" t="s">
        <v>81</v>
      </c>
      <c r="G42" s="23" t="s">
        <v>243</v>
      </c>
      <c r="H42" s="23" t="s">
        <v>244</v>
      </c>
      <c r="I42" s="117">
        <v>10000</v>
      </c>
      <c r="J42" s="117"/>
      <c r="K42" s="117"/>
      <c r="L42" s="117"/>
      <c r="M42" s="117"/>
      <c r="N42" s="117">
        <v>10000</v>
      </c>
      <c r="O42" s="117"/>
      <c r="P42" s="117"/>
      <c r="Q42" s="117"/>
      <c r="R42" s="117"/>
      <c r="S42" s="117"/>
      <c r="T42" s="117"/>
      <c r="U42" s="93"/>
      <c r="V42" s="117"/>
      <c r="W42" s="117"/>
    </row>
    <row r="43" ht="32.9" customHeight="1" spans="1:23">
      <c r="A43" s="23" t="s">
        <v>317</v>
      </c>
      <c r="B43" s="116" t="s">
        <v>324</v>
      </c>
      <c r="C43" s="23" t="s">
        <v>323</v>
      </c>
      <c r="D43" s="23" t="s">
        <v>48</v>
      </c>
      <c r="E43" s="23" t="s">
        <v>80</v>
      </c>
      <c r="F43" s="23" t="s">
        <v>81</v>
      </c>
      <c r="G43" s="23" t="s">
        <v>245</v>
      </c>
      <c r="H43" s="23" t="s">
        <v>246</v>
      </c>
      <c r="I43" s="117">
        <v>31170</v>
      </c>
      <c r="J43" s="117"/>
      <c r="K43" s="117"/>
      <c r="L43" s="117"/>
      <c r="M43" s="117"/>
      <c r="N43" s="117">
        <v>31170</v>
      </c>
      <c r="O43" s="117"/>
      <c r="P43" s="117"/>
      <c r="Q43" s="117"/>
      <c r="R43" s="117"/>
      <c r="S43" s="117"/>
      <c r="T43" s="117"/>
      <c r="U43" s="93"/>
      <c r="V43" s="117"/>
      <c r="W43" s="117"/>
    </row>
    <row r="44" ht="32.9" customHeight="1" spans="1:23">
      <c r="A44" s="23"/>
      <c r="B44" s="23"/>
      <c r="C44" s="23" t="s">
        <v>325</v>
      </c>
      <c r="D44" s="23"/>
      <c r="E44" s="23"/>
      <c r="F44" s="23"/>
      <c r="G44" s="23"/>
      <c r="H44" s="23"/>
      <c r="I44" s="117">
        <v>197067</v>
      </c>
      <c r="J44" s="117"/>
      <c r="K44" s="117"/>
      <c r="L44" s="117"/>
      <c r="M44" s="117"/>
      <c r="N44" s="117">
        <v>197067</v>
      </c>
      <c r="O44" s="117"/>
      <c r="P44" s="117"/>
      <c r="Q44" s="117"/>
      <c r="R44" s="117"/>
      <c r="S44" s="117"/>
      <c r="T44" s="117"/>
      <c r="U44" s="93"/>
      <c r="V44" s="117"/>
      <c r="W44" s="117"/>
    </row>
    <row r="45" ht="32.9" customHeight="1" spans="1:23">
      <c r="A45" s="23" t="s">
        <v>317</v>
      </c>
      <c r="B45" s="116" t="s">
        <v>326</v>
      </c>
      <c r="C45" s="23" t="s">
        <v>325</v>
      </c>
      <c r="D45" s="23" t="s">
        <v>48</v>
      </c>
      <c r="E45" s="23" t="s">
        <v>78</v>
      </c>
      <c r="F45" s="23" t="s">
        <v>79</v>
      </c>
      <c r="G45" s="23" t="s">
        <v>235</v>
      </c>
      <c r="H45" s="23" t="s">
        <v>236</v>
      </c>
      <c r="I45" s="117">
        <v>52740</v>
      </c>
      <c r="J45" s="117"/>
      <c r="K45" s="117"/>
      <c r="L45" s="117"/>
      <c r="M45" s="117"/>
      <c r="N45" s="117">
        <v>52740</v>
      </c>
      <c r="O45" s="117"/>
      <c r="P45" s="117"/>
      <c r="Q45" s="117"/>
      <c r="R45" s="117"/>
      <c r="S45" s="117"/>
      <c r="T45" s="117"/>
      <c r="U45" s="93"/>
      <c r="V45" s="117"/>
      <c r="W45" s="117"/>
    </row>
    <row r="46" ht="32.9" customHeight="1" spans="1:23">
      <c r="A46" s="23" t="s">
        <v>317</v>
      </c>
      <c r="B46" s="116" t="s">
        <v>326</v>
      </c>
      <c r="C46" s="23" t="s">
        <v>325</v>
      </c>
      <c r="D46" s="23" t="s">
        <v>48</v>
      </c>
      <c r="E46" s="23" t="s">
        <v>78</v>
      </c>
      <c r="F46" s="23" t="s">
        <v>79</v>
      </c>
      <c r="G46" s="23" t="s">
        <v>267</v>
      </c>
      <c r="H46" s="23" t="s">
        <v>268</v>
      </c>
      <c r="I46" s="117">
        <v>46827</v>
      </c>
      <c r="J46" s="117"/>
      <c r="K46" s="117"/>
      <c r="L46" s="117"/>
      <c r="M46" s="117"/>
      <c r="N46" s="117">
        <v>46827</v>
      </c>
      <c r="O46" s="117"/>
      <c r="P46" s="117"/>
      <c r="Q46" s="117"/>
      <c r="R46" s="117"/>
      <c r="S46" s="117"/>
      <c r="T46" s="117"/>
      <c r="U46" s="93"/>
      <c r="V46" s="117"/>
      <c r="W46" s="117"/>
    </row>
    <row r="47" ht="32.9" customHeight="1" spans="1:23">
      <c r="A47" s="23" t="s">
        <v>317</v>
      </c>
      <c r="B47" s="116" t="s">
        <v>326</v>
      </c>
      <c r="C47" s="23" t="s">
        <v>325</v>
      </c>
      <c r="D47" s="23" t="s">
        <v>48</v>
      </c>
      <c r="E47" s="23" t="s">
        <v>78</v>
      </c>
      <c r="F47" s="23" t="s">
        <v>79</v>
      </c>
      <c r="G47" s="23" t="s">
        <v>245</v>
      </c>
      <c r="H47" s="23" t="s">
        <v>246</v>
      </c>
      <c r="I47" s="117">
        <v>94500</v>
      </c>
      <c r="J47" s="117"/>
      <c r="K47" s="117"/>
      <c r="L47" s="117"/>
      <c r="M47" s="117"/>
      <c r="N47" s="117">
        <v>94500</v>
      </c>
      <c r="O47" s="117"/>
      <c r="P47" s="117"/>
      <c r="Q47" s="117"/>
      <c r="R47" s="117"/>
      <c r="S47" s="117"/>
      <c r="T47" s="117"/>
      <c r="U47" s="93"/>
      <c r="V47" s="117"/>
      <c r="W47" s="117"/>
    </row>
    <row r="48" ht="32.9" customHeight="1" spans="1:23">
      <c r="A48" s="23" t="s">
        <v>317</v>
      </c>
      <c r="B48" s="116" t="s">
        <v>326</v>
      </c>
      <c r="C48" s="23" t="s">
        <v>325</v>
      </c>
      <c r="D48" s="23" t="s">
        <v>48</v>
      </c>
      <c r="E48" s="23" t="s">
        <v>78</v>
      </c>
      <c r="F48" s="23" t="s">
        <v>79</v>
      </c>
      <c r="G48" s="23" t="s">
        <v>221</v>
      </c>
      <c r="H48" s="23" t="s">
        <v>222</v>
      </c>
      <c r="I48" s="117">
        <v>3000</v>
      </c>
      <c r="J48" s="117"/>
      <c r="K48" s="117"/>
      <c r="L48" s="117"/>
      <c r="M48" s="117"/>
      <c r="N48" s="117">
        <v>3000</v>
      </c>
      <c r="O48" s="117"/>
      <c r="P48" s="117"/>
      <c r="Q48" s="117"/>
      <c r="R48" s="117"/>
      <c r="S48" s="117"/>
      <c r="T48" s="117"/>
      <c r="U48" s="93"/>
      <c r="V48" s="117"/>
      <c r="W48" s="117"/>
    </row>
    <row r="49" ht="32.9" customHeight="1" spans="1:23">
      <c r="A49" s="23"/>
      <c r="B49" s="23"/>
      <c r="C49" s="23" t="s">
        <v>327</v>
      </c>
      <c r="D49" s="23"/>
      <c r="E49" s="23"/>
      <c r="F49" s="23"/>
      <c r="G49" s="23"/>
      <c r="H49" s="23"/>
      <c r="I49" s="117">
        <v>1500000</v>
      </c>
      <c r="J49" s="117"/>
      <c r="K49" s="117"/>
      <c r="L49" s="117"/>
      <c r="M49" s="117"/>
      <c r="N49" s="117">
        <v>1500000</v>
      </c>
      <c r="O49" s="117"/>
      <c r="P49" s="117"/>
      <c r="Q49" s="117"/>
      <c r="R49" s="117"/>
      <c r="S49" s="117"/>
      <c r="T49" s="117"/>
      <c r="U49" s="93"/>
      <c r="V49" s="117"/>
      <c r="W49" s="117"/>
    </row>
    <row r="50" ht="32.9" customHeight="1" spans="1:23">
      <c r="A50" s="23" t="s">
        <v>317</v>
      </c>
      <c r="B50" s="116" t="s">
        <v>328</v>
      </c>
      <c r="C50" s="23" t="s">
        <v>327</v>
      </c>
      <c r="D50" s="23" t="s">
        <v>48</v>
      </c>
      <c r="E50" s="23" t="s">
        <v>88</v>
      </c>
      <c r="F50" s="23" t="s">
        <v>89</v>
      </c>
      <c r="G50" s="23" t="s">
        <v>235</v>
      </c>
      <c r="H50" s="23" t="s">
        <v>236</v>
      </c>
      <c r="I50" s="117">
        <v>114600</v>
      </c>
      <c r="J50" s="117"/>
      <c r="K50" s="117"/>
      <c r="L50" s="117"/>
      <c r="M50" s="117"/>
      <c r="N50" s="117">
        <v>114600</v>
      </c>
      <c r="O50" s="117"/>
      <c r="P50" s="117"/>
      <c r="Q50" s="117"/>
      <c r="R50" s="117"/>
      <c r="S50" s="117"/>
      <c r="T50" s="117"/>
      <c r="U50" s="93"/>
      <c r="V50" s="117"/>
      <c r="W50" s="117"/>
    </row>
    <row r="51" ht="32.9" customHeight="1" spans="1:23">
      <c r="A51" s="23" t="s">
        <v>317</v>
      </c>
      <c r="B51" s="116" t="s">
        <v>328</v>
      </c>
      <c r="C51" s="23" t="s">
        <v>327</v>
      </c>
      <c r="D51" s="23" t="s">
        <v>48</v>
      </c>
      <c r="E51" s="23" t="s">
        <v>88</v>
      </c>
      <c r="F51" s="23" t="s">
        <v>89</v>
      </c>
      <c r="G51" s="23" t="s">
        <v>239</v>
      </c>
      <c r="H51" s="23" t="s">
        <v>240</v>
      </c>
      <c r="I51" s="117">
        <v>58000</v>
      </c>
      <c r="J51" s="117"/>
      <c r="K51" s="117"/>
      <c r="L51" s="117"/>
      <c r="M51" s="117"/>
      <c r="N51" s="117">
        <v>58000</v>
      </c>
      <c r="O51" s="117"/>
      <c r="P51" s="117"/>
      <c r="Q51" s="117"/>
      <c r="R51" s="117"/>
      <c r="S51" s="117"/>
      <c r="T51" s="117"/>
      <c r="U51" s="93"/>
      <c r="V51" s="117"/>
      <c r="W51" s="117"/>
    </row>
    <row r="52" ht="32.9" customHeight="1" spans="1:23">
      <c r="A52" s="23" t="s">
        <v>317</v>
      </c>
      <c r="B52" s="116" t="s">
        <v>328</v>
      </c>
      <c r="C52" s="23" t="s">
        <v>327</v>
      </c>
      <c r="D52" s="23" t="s">
        <v>48</v>
      </c>
      <c r="E52" s="23" t="s">
        <v>88</v>
      </c>
      <c r="F52" s="23" t="s">
        <v>89</v>
      </c>
      <c r="G52" s="23" t="s">
        <v>241</v>
      </c>
      <c r="H52" s="23" t="s">
        <v>242</v>
      </c>
      <c r="I52" s="117">
        <v>16000</v>
      </c>
      <c r="J52" s="117"/>
      <c r="K52" s="117"/>
      <c r="L52" s="117"/>
      <c r="M52" s="117"/>
      <c r="N52" s="117">
        <v>16000</v>
      </c>
      <c r="O52" s="117"/>
      <c r="P52" s="117"/>
      <c r="Q52" s="117"/>
      <c r="R52" s="117"/>
      <c r="S52" s="117"/>
      <c r="T52" s="117"/>
      <c r="U52" s="93"/>
      <c r="V52" s="117"/>
      <c r="W52" s="117"/>
    </row>
    <row r="53" ht="32.9" customHeight="1" spans="1:23">
      <c r="A53" s="23" t="s">
        <v>317</v>
      </c>
      <c r="B53" s="116" t="s">
        <v>328</v>
      </c>
      <c r="C53" s="23" t="s">
        <v>327</v>
      </c>
      <c r="D53" s="23" t="s">
        <v>48</v>
      </c>
      <c r="E53" s="23" t="s">
        <v>88</v>
      </c>
      <c r="F53" s="23" t="s">
        <v>89</v>
      </c>
      <c r="G53" s="23" t="s">
        <v>267</v>
      </c>
      <c r="H53" s="23" t="s">
        <v>268</v>
      </c>
      <c r="I53" s="117">
        <v>318000</v>
      </c>
      <c r="J53" s="117"/>
      <c r="K53" s="117"/>
      <c r="L53" s="117"/>
      <c r="M53" s="117"/>
      <c r="N53" s="117">
        <v>318000</v>
      </c>
      <c r="O53" s="117"/>
      <c r="P53" s="117"/>
      <c r="Q53" s="117"/>
      <c r="R53" s="117"/>
      <c r="S53" s="117"/>
      <c r="T53" s="117"/>
      <c r="U53" s="93"/>
      <c r="V53" s="117"/>
      <c r="W53" s="117"/>
    </row>
    <row r="54" ht="32.9" customHeight="1" spans="1:23">
      <c r="A54" s="23" t="s">
        <v>317</v>
      </c>
      <c r="B54" s="116" t="s">
        <v>328</v>
      </c>
      <c r="C54" s="23" t="s">
        <v>327</v>
      </c>
      <c r="D54" s="23" t="s">
        <v>48</v>
      </c>
      <c r="E54" s="23" t="s">
        <v>88</v>
      </c>
      <c r="F54" s="23" t="s">
        <v>89</v>
      </c>
      <c r="G54" s="23" t="s">
        <v>243</v>
      </c>
      <c r="H54" s="23" t="s">
        <v>244</v>
      </c>
      <c r="I54" s="117">
        <v>122000</v>
      </c>
      <c r="J54" s="117"/>
      <c r="K54" s="117"/>
      <c r="L54" s="117"/>
      <c r="M54" s="117"/>
      <c r="N54" s="117">
        <v>122000</v>
      </c>
      <c r="O54" s="117"/>
      <c r="P54" s="117"/>
      <c r="Q54" s="117"/>
      <c r="R54" s="117"/>
      <c r="S54" s="117"/>
      <c r="T54" s="117"/>
      <c r="U54" s="93"/>
      <c r="V54" s="117"/>
      <c r="W54" s="117"/>
    </row>
    <row r="55" ht="32.9" customHeight="1" spans="1:23">
      <c r="A55" s="23" t="s">
        <v>317</v>
      </c>
      <c r="B55" s="116" t="s">
        <v>328</v>
      </c>
      <c r="C55" s="23" t="s">
        <v>327</v>
      </c>
      <c r="D55" s="23" t="s">
        <v>48</v>
      </c>
      <c r="E55" s="23" t="s">
        <v>88</v>
      </c>
      <c r="F55" s="23" t="s">
        <v>89</v>
      </c>
      <c r="G55" s="23" t="s">
        <v>245</v>
      </c>
      <c r="H55" s="23" t="s">
        <v>246</v>
      </c>
      <c r="I55" s="117">
        <v>715720</v>
      </c>
      <c r="J55" s="117"/>
      <c r="K55" s="117"/>
      <c r="L55" s="117"/>
      <c r="M55" s="117"/>
      <c r="N55" s="117">
        <v>715720</v>
      </c>
      <c r="O55" s="117"/>
      <c r="P55" s="117"/>
      <c r="Q55" s="117"/>
      <c r="R55" s="117"/>
      <c r="S55" s="117"/>
      <c r="T55" s="117"/>
      <c r="U55" s="93"/>
      <c r="V55" s="117"/>
      <c r="W55" s="117"/>
    </row>
    <row r="56" ht="32.9" customHeight="1" spans="1:23">
      <c r="A56" s="23" t="s">
        <v>317</v>
      </c>
      <c r="B56" s="116" t="s">
        <v>328</v>
      </c>
      <c r="C56" s="23" t="s">
        <v>327</v>
      </c>
      <c r="D56" s="23" t="s">
        <v>48</v>
      </c>
      <c r="E56" s="23" t="s">
        <v>88</v>
      </c>
      <c r="F56" s="23" t="s">
        <v>89</v>
      </c>
      <c r="G56" s="23" t="s">
        <v>221</v>
      </c>
      <c r="H56" s="23" t="s">
        <v>222</v>
      </c>
      <c r="I56" s="117">
        <v>155680</v>
      </c>
      <c r="J56" s="117"/>
      <c r="K56" s="117"/>
      <c r="L56" s="117"/>
      <c r="M56" s="117"/>
      <c r="N56" s="117">
        <v>155680</v>
      </c>
      <c r="O56" s="117"/>
      <c r="P56" s="117"/>
      <c r="Q56" s="117"/>
      <c r="R56" s="117"/>
      <c r="S56" s="117"/>
      <c r="T56" s="117"/>
      <c r="U56" s="93"/>
      <c r="V56" s="117"/>
      <c r="W56" s="117"/>
    </row>
    <row r="57" ht="32.9" customHeight="1" spans="1:23">
      <c r="A57" s="23"/>
      <c r="B57" s="23"/>
      <c r="C57" s="23" t="s">
        <v>329</v>
      </c>
      <c r="D57" s="23"/>
      <c r="E57" s="23"/>
      <c r="F57" s="23"/>
      <c r="G57" s="23"/>
      <c r="H57" s="23"/>
      <c r="I57" s="117">
        <v>20000</v>
      </c>
      <c r="J57" s="117"/>
      <c r="K57" s="117"/>
      <c r="L57" s="117"/>
      <c r="M57" s="117"/>
      <c r="N57" s="117">
        <v>20000</v>
      </c>
      <c r="O57" s="117"/>
      <c r="P57" s="117"/>
      <c r="Q57" s="117"/>
      <c r="R57" s="117"/>
      <c r="S57" s="117"/>
      <c r="T57" s="117"/>
      <c r="U57" s="93"/>
      <c r="V57" s="117"/>
      <c r="W57" s="117"/>
    </row>
    <row r="58" ht="32.9" customHeight="1" spans="1:23">
      <c r="A58" s="23" t="s">
        <v>317</v>
      </c>
      <c r="B58" s="116" t="s">
        <v>330</v>
      </c>
      <c r="C58" s="23" t="s">
        <v>329</v>
      </c>
      <c r="D58" s="23" t="s">
        <v>48</v>
      </c>
      <c r="E58" s="23" t="s">
        <v>88</v>
      </c>
      <c r="F58" s="23" t="s">
        <v>89</v>
      </c>
      <c r="G58" s="23" t="s">
        <v>235</v>
      </c>
      <c r="H58" s="23" t="s">
        <v>236</v>
      </c>
      <c r="I58" s="117">
        <v>14000</v>
      </c>
      <c r="J58" s="117"/>
      <c r="K58" s="117"/>
      <c r="L58" s="117"/>
      <c r="M58" s="117"/>
      <c r="N58" s="117">
        <v>14000</v>
      </c>
      <c r="O58" s="117"/>
      <c r="P58" s="117"/>
      <c r="Q58" s="117"/>
      <c r="R58" s="117"/>
      <c r="S58" s="117"/>
      <c r="T58" s="117"/>
      <c r="U58" s="93"/>
      <c r="V58" s="117"/>
      <c r="W58" s="117"/>
    </row>
    <row r="59" ht="32.9" customHeight="1" spans="1:23">
      <c r="A59" s="23" t="s">
        <v>317</v>
      </c>
      <c r="B59" s="116" t="s">
        <v>330</v>
      </c>
      <c r="C59" s="23" t="s">
        <v>329</v>
      </c>
      <c r="D59" s="23" t="s">
        <v>48</v>
      </c>
      <c r="E59" s="23" t="s">
        <v>88</v>
      </c>
      <c r="F59" s="23" t="s">
        <v>89</v>
      </c>
      <c r="G59" s="23" t="s">
        <v>267</v>
      </c>
      <c r="H59" s="23" t="s">
        <v>268</v>
      </c>
      <c r="I59" s="117">
        <v>6000</v>
      </c>
      <c r="J59" s="117"/>
      <c r="K59" s="117"/>
      <c r="L59" s="117"/>
      <c r="M59" s="117"/>
      <c r="N59" s="117">
        <v>6000</v>
      </c>
      <c r="O59" s="117"/>
      <c r="P59" s="117"/>
      <c r="Q59" s="117"/>
      <c r="R59" s="117"/>
      <c r="S59" s="117"/>
      <c r="T59" s="117"/>
      <c r="U59" s="93"/>
      <c r="V59" s="117"/>
      <c r="W59" s="117"/>
    </row>
    <row r="60" ht="32.9" customHeight="1" spans="1:23">
      <c r="A60" s="23"/>
      <c r="B60" s="23"/>
      <c r="C60" s="23" t="s">
        <v>331</v>
      </c>
      <c r="D60" s="23"/>
      <c r="E60" s="23"/>
      <c r="F60" s="23"/>
      <c r="G60" s="23"/>
      <c r="H60" s="23"/>
      <c r="I60" s="117">
        <v>121600</v>
      </c>
      <c r="J60" s="117"/>
      <c r="K60" s="117"/>
      <c r="L60" s="117"/>
      <c r="M60" s="117"/>
      <c r="N60" s="117">
        <v>121600</v>
      </c>
      <c r="O60" s="117"/>
      <c r="P60" s="117"/>
      <c r="Q60" s="117"/>
      <c r="R60" s="117"/>
      <c r="S60" s="117"/>
      <c r="T60" s="117"/>
      <c r="U60" s="93"/>
      <c r="V60" s="117"/>
      <c r="W60" s="117"/>
    </row>
    <row r="61" ht="32.9" customHeight="1" spans="1:23">
      <c r="A61" s="23" t="s">
        <v>317</v>
      </c>
      <c r="B61" s="116" t="s">
        <v>332</v>
      </c>
      <c r="C61" s="23" t="s">
        <v>331</v>
      </c>
      <c r="D61" s="23" t="s">
        <v>48</v>
      </c>
      <c r="E61" s="23" t="s">
        <v>107</v>
      </c>
      <c r="F61" s="23" t="s">
        <v>108</v>
      </c>
      <c r="G61" s="23" t="s">
        <v>243</v>
      </c>
      <c r="H61" s="23" t="s">
        <v>244</v>
      </c>
      <c r="I61" s="117">
        <v>35200</v>
      </c>
      <c r="J61" s="117"/>
      <c r="K61" s="117"/>
      <c r="L61" s="117"/>
      <c r="M61" s="117"/>
      <c r="N61" s="117">
        <v>35200</v>
      </c>
      <c r="O61" s="117"/>
      <c r="P61" s="117"/>
      <c r="Q61" s="117"/>
      <c r="R61" s="117"/>
      <c r="S61" s="117"/>
      <c r="T61" s="117"/>
      <c r="U61" s="93"/>
      <c r="V61" s="117"/>
      <c r="W61" s="117"/>
    </row>
    <row r="62" ht="32.9" customHeight="1" spans="1:23">
      <c r="A62" s="23" t="s">
        <v>317</v>
      </c>
      <c r="B62" s="116" t="s">
        <v>332</v>
      </c>
      <c r="C62" s="23" t="s">
        <v>331</v>
      </c>
      <c r="D62" s="23" t="s">
        <v>48</v>
      </c>
      <c r="E62" s="23" t="s">
        <v>107</v>
      </c>
      <c r="F62" s="23" t="s">
        <v>108</v>
      </c>
      <c r="G62" s="23" t="s">
        <v>221</v>
      </c>
      <c r="H62" s="23" t="s">
        <v>222</v>
      </c>
      <c r="I62" s="117">
        <v>86400</v>
      </c>
      <c r="J62" s="117"/>
      <c r="K62" s="117"/>
      <c r="L62" s="117"/>
      <c r="M62" s="117"/>
      <c r="N62" s="117">
        <v>86400</v>
      </c>
      <c r="O62" s="117"/>
      <c r="P62" s="117"/>
      <c r="Q62" s="117"/>
      <c r="R62" s="117"/>
      <c r="S62" s="117"/>
      <c r="T62" s="117"/>
      <c r="U62" s="93"/>
      <c r="V62" s="117"/>
      <c r="W62" s="117"/>
    </row>
    <row r="63" ht="32.9" customHeight="1" spans="1:23">
      <c r="A63" s="23"/>
      <c r="B63" s="23"/>
      <c r="C63" s="23" t="s">
        <v>333</v>
      </c>
      <c r="D63" s="23"/>
      <c r="E63" s="23"/>
      <c r="F63" s="23"/>
      <c r="G63" s="23"/>
      <c r="H63" s="23"/>
      <c r="I63" s="117">
        <v>300000</v>
      </c>
      <c r="J63" s="117"/>
      <c r="K63" s="117"/>
      <c r="L63" s="117"/>
      <c r="M63" s="117"/>
      <c r="N63" s="117">
        <v>300000</v>
      </c>
      <c r="O63" s="117"/>
      <c r="P63" s="117"/>
      <c r="Q63" s="117"/>
      <c r="R63" s="117"/>
      <c r="S63" s="117"/>
      <c r="T63" s="117"/>
      <c r="U63" s="93"/>
      <c r="V63" s="117"/>
      <c r="W63" s="117"/>
    </row>
    <row r="64" ht="32.9" customHeight="1" spans="1:23">
      <c r="A64" s="23" t="s">
        <v>317</v>
      </c>
      <c r="B64" s="116" t="s">
        <v>334</v>
      </c>
      <c r="C64" s="23" t="s">
        <v>333</v>
      </c>
      <c r="D64" s="23" t="s">
        <v>48</v>
      </c>
      <c r="E64" s="23" t="s">
        <v>107</v>
      </c>
      <c r="F64" s="23" t="s">
        <v>108</v>
      </c>
      <c r="G64" s="23" t="s">
        <v>267</v>
      </c>
      <c r="H64" s="23" t="s">
        <v>268</v>
      </c>
      <c r="I64" s="117">
        <v>122000</v>
      </c>
      <c r="J64" s="117"/>
      <c r="K64" s="117"/>
      <c r="L64" s="117"/>
      <c r="M64" s="117"/>
      <c r="N64" s="117">
        <v>122000</v>
      </c>
      <c r="O64" s="117"/>
      <c r="P64" s="117"/>
      <c r="Q64" s="117"/>
      <c r="R64" s="117"/>
      <c r="S64" s="117"/>
      <c r="T64" s="117"/>
      <c r="U64" s="93"/>
      <c r="V64" s="117"/>
      <c r="W64" s="117"/>
    </row>
    <row r="65" ht="32.9" customHeight="1" spans="1:23">
      <c r="A65" s="23" t="s">
        <v>317</v>
      </c>
      <c r="B65" s="116" t="s">
        <v>334</v>
      </c>
      <c r="C65" s="23" t="s">
        <v>333</v>
      </c>
      <c r="D65" s="23" t="s">
        <v>48</v>
      </c>
      <c r="E65" s="23" t="s">
        <v>107</v>
      </c>
      <c r="F65" s="23" t="s">
        <v>108</v>
      </c>
      <c r="G65" s="23" t="s">
        <v>243</v>
      </c>
      <c r="H65" s="23" t="s">
        <v>244</v>
      </c>
      <c r="I65" s="117">
        <v>94000</v>
      </c>
      <c r="J65" s="117"/>
      <c r="K65" s="117"/>
      <c r="L65" s="117"/>
      <c r="M65" s="117"/>
      <c r="N65" s="117">
        <v>94000</v>
      </c>
      <c r="O65" s="117"/>
      <c r="P65" s="117"/>
      <c r="Q65" s="117"/>
      <c r="R65" s="117"/>
      <c r="S65" s="117"/>
      <c r="T65" s="117"/>
      <c r="U65" s="93"/>
      <c r="V65" s="117"/>
      <c r="W65" s="117"/>
    </row>
    <row r="66" ht="32.9" customHeight="1" spans="1:23">
      <c r="A66" s="23" t="s">
        <v>317</v>
      </c>
      <c r="B66" s="116" t="s">
        <v>334</v>
      </c>
      <c r="C66" s="23" t="s">
        <v>333</v>
      </c>
      <c r="D66" s="23" t="s">
        <v>48</v>
      </c>
      <c r="E66" s="23" t="s">
        <v>107</v>
      </c>
      <c r="F66" s="23" t="s">
        <v>108</v>
      </c>
      <c r="G66" s="23" t="s">
        <v>221</v>
      </c>
      <c r="H66" s="23" t="s">
        <v>222</v>
      </c>
      <c r="I66" s="117">
        <v>84000</v>
      </c>
      <c r="J66" s="117"/>
      <c r="K66" s="117"/>
      <c r="L66" s="117"/>
      <c r="M66" s="117"/>
      <c r="N66" s="117">
        <v>84000</v>
      </c>
      <c r="O66" s="117"/>
      <c r="P66" s="117"/>
      <c r="Q66" s="117"/>
      <c r="R66" s="117"/>
      <c r="S66" s="117"/>
      <c r="T66" s="117"/>
      <c r="U66" s="93"/>
      <c r="V66" s="117"/>
      <c r="W66" s="117"/>
    </row>
    <row r="67" ht="32.9" customHeight="1" spans="1:23">
      <c r="A67" s="23"/>
      <c r="B67" s="23"/>
      <c r="C67" s="23" t="s">
        <v>335</v>
      </c>
      <c r="D67" s="23"/>
      <c r="E67" s="23"/>
      <c r="F67" s="23"/>
      <c r="G67" s="23"/>
      <c r="H67" s="23"/>
      <c r="I67" s="117">
        <v>2332062.68</v>
      </c>
      <c r="J67" s="117"/>
      <c r="K67" s="117"/>
      <c r="L67" s="117"/>
      <c r="M67" s="117"/>
      <c r="N67" s="117">
        <v>2332062.68</v>
      </c>
      <c r="O67" s="117"/>
      <c r="P67" s="117"/>
      <c r="Q67" s="117"/>
      <c r="R67" s="117"/>
      <c r="S67" s="117"/>
      <c r="T67" s="117"/>
      <c r="U67" s="93"/>
      <c r="V67" s="117"/>
      <c r="W67" s="117"/>
    </row>
    <row r="68" ht="32.9" customHeight="1" spans="1:23">
      <c r="A68" s="23" t="s">
        <v>317</v>
      </c>
      <c r="B68" s="116" t="s">
        <v>336</v>
      </c>
      <c r="C68" s="23" t="s">
        <v>335</v>
      </c>
      <c r="D68" s="23" t="s">
        <v>48</v>
      </c>
      <c r="E68" s="23" t="s">
        <v>109</v>
      </c>
      <c r="F68" s="23" t="s">
        <v>110</v>
      </c>
      <c r="G68" s="23" t="s">
        <v>231</v>
      </c>
      <c r="H68" s="23" t="s">
        <v>232</v>
      </c>
      <c r="I68" s="117">
        <v>2000</v>
      </c>
      <c r="J68" s="117"/>
      <c r="K68" s="117"/>
      <c r="L68" s="117"/>
      <c r="M68" s="117"/>
      <c r="N68" s="117">
        <v>2000</v>
      </c>
      <c r="O68" s="117"/>
      <c r="P68" s="117"/>
      <c r="Q68" s="117"/>
      <c r="R68" s="117"/>
      <c r="S68" s="117"/>
      <c r="T68" s="117"/>
      <c r="U68" s="93"/>
      <c r="V68" s="117"/>
      <c r="W68" s="117"/>
    </row>
    <row r="69" ht="32.9" customHeight="1" spans="1:23">
      <c r="A69" s="23" t="s">
        <v>317</v>
      </c>
      <c r="B69" s="116" t="s">
        <v>336</v>
      </c>
      <c r="C69" s="23" t="s">
        <v>335</v>
      </c>
      <c r="D69" s="23" t="s">
        <v>48</v>
      </c>
      <c r="E69" s="23" t="s">
        <v>109</v>
      </c>
      <c r="F69" s="23" t="s">
        <v>110</v>
      </c>
      <c r="G69" s="23" t="s">
        <v>235</v>
      </c>
      <c r="H69" s="23" t="s">
        <v>236</v>
      </c>
      <c r="I69" s="117">
        <v>6200</v>
      </c>
      <c r="J69" s="117"/>
      <c r="K69" s="117"/>
      <c r="L69" s="117"/>
      <c r="M69" s="117"/>
      <c r="N69" s="117">
        <v>6200</v>
      </c>
      <c r="O69" s="117"/>
      <c r="P69" s="117"/>
      <c r="Q69" s="117"/>
      <c r="R69" s="117"/>
      <c r="S69" s="117"/>
      <c r="T69" s="117"/>
      <c r="U69" s="93"/>
      <c r="V69" s="117"/>
      <c r="W69" s="117"/>
    </row>
    <row r="70" ht="32.9" customHeight="1" spans="1:23">
      <c r="A70" s="23" t="s">
        <v>317</v>
      </c>
      <c r="B70" s="116" t="s">
        <v>336</v>
      </c>
      <c r="C70" s="23" t="s">
        <v>335</v>
      </c>
      <c r="D70" s="23" t="s">
        <v>48</v>
      </c>
      <c r="E70" s="23" t="s">
        <v>109</v>
      </c>
      <c r="F70" s="23" t="s">
        <v>110</v>
      </c>
      <c r="G70" s="23" t="s">
        <v>237</v>
      </c>
      <c r="H70" s="23" t="s">
        <v>238</v>
      </c>
      <c r="I70" s="117">
        <v>29107.52</v>
      </c>
      <c r="J70" s="117"/>
      <c r="K70" s="117"/>
      <c r="L70" s="117"/>
      <c r="M70" s="117"/>
      <c r="N70" s="117">
        <v>29107.52</v>
      </c>
      <c r="O70" s="117"/>
      <c r="P70" s="117"/>
      <c r="Q70" s="117"/>
      <c r="R70" s="117"/>
      <c r="S70" s="117"/>
      <c r="T70" s="117"/>
      <c r="U70" s="93"/>
      <c r="V70" s="117"/>
      <c r="W70" s="117"/>
    </row>
    <row r="71" ht="32.9" customHeight="1" spans="1:23">
      <c r="A71" s="23" t="s">
        <v>317</v>
      </c>
      <c r="B71" s="116" t="s">
        <v>336</v>
      </c>
      <c r="C71" s="23" t="s">
        <v>335</v>
      </c>
      <c r="D71" s="23" t="s">
        <v>48</v>
      </c>
      <c r="E71" s="23" t="s">
        <v>109</v>
      </c>
      <c r="F71" s="23" t="s">
        <v>110</v>
      </c>
      <c r="G71" s="23" t="s">
        <v>241</v>
      </c>
      <c r="H71" s="23" t="s">
        <v>242</v>
      </c>
      <c r="I71" s="117">
        <v>154535</v>
      </c>
      <c r="J71" s="117"/>
      <c r="K71" s="117"/>
      <c r="L71" s="117"/>
      <c r="M71" s="117"/>
      <c r="N71" s="117">
        <v>154535</v>
      </c>
      <c r="O71" s="117"/>
      <c r="P71" s="117"/>
      <c r="Q71" s="117"/>
      <c r="R71" s="117"/>
      <c r="S71" s="117"/>
      <c r="T71" s="117"/>
      <c r="U71" s="93"/>
      <c r="V71" s="117"/>
      <c r="W71" s="117"/>
    </row>
    <row r="72" ht="32.9" customHeight="1" spans="1:23">
      <c r="A72" s="23" t="s">
        <v>317</v>
      </c>
      <c r="B72" s="116" t="s">
        <v>336</v>
      </c>
      <c r="C72" s="23" t="s">
        <v>335</v>
      </c>
      <c r="D72" s="23" t="s">
        <v>48</v>
      </c>
      <c r="E72" s="23" t="s">
        <v>109</v>
      </c>
      <c r="F72" s="23" t="s">
        <v>110</v>
      </c>
      <c r="G72" s="23" t="s">
        <v>267</v>
      </c>
      <c r="H72" s="23" t="s">
        <v>268</v>
      </c>
      <c r="I72" s="117">
        <v>59320</v>
      </c>
      <c r="J72" s="117"/>
      <c r="K72" s="117"/>
      <c r="L72" s="117"/>
      <c r="M72" s="117"/>
      <c r="N72" s="117">
        <v>59320</v>
      </c>
      <c r="O72" s="117"/>
      <c r="P72" s="117"/>
      <c r="Q72" s="117"/>
      <c r="R72" s="117"/>
      <c r="S72" s="117"/>
      <c r="T72" s="117"/>
      <c r="U72" s="93"/>
      <c r="V72" s="117"/>
      <c r="W72" s="117"/>
    </row>
    <row r="73" ht="32.9" customHeight="1" spans="1:23">
      <c r="A73" s="23" t="s">
        <v>317</v>
      </c>
      <c r="B73" s="116" t="s">
        <v>336</v>
      </c>
      <c r="C73" s="23" t="s">
        <v>335</v>
      </c>
      <c r="D73" s="23" t="s">
        <v>48</v>
      </c>
      <c r="E73" s="23" t="s">
        <v>109</v>
      </c>
      <c r="F73" s="23" t="s">
        <v>110</v>
      </c>
      <c r="G73" s="23" t="s">
        <v>243</v>
      </c>
      <c r="H73" s="23" t="s">
        <v>244</v>
      </c>
      <c r="I73" s="117">
        <v>235590.16</v>
      </c>
      <c r="J73" s="117"/>
      <c r="K73" s="117"/>
      <c r="L73" s="117"/>
      <c r="M73" s="117"/>
      <c r="N73" s="117">
        <v>235590.16</v>
      </c>
      <c r="O73" s="117"/>
      <c r="P73" s="117"/>
      <c r="Q73" s="117"/>
      <c r="R73" s="117"/>
      <c r="S73" s="117"/>
      <c r="T73" s="117"/>
      <c r="U73" s="93"/>
      <c r="V73" s="117"/>
      <c r="W73" s="117"/>
    </row>
    <row r="74" ht="32.9" customHeight="1" spans="1:23">
      <c r="A74" s="23" t="s">
        <v>317</v>
      </c>
      <c r="B74" s="116" t="s">
        <v>336</v>
      </c>
      <c r="C74" s="23" t="s">
        <v>335</v>
      </c>
      <c r="D74" s="23" t="s">
        <v>48</v>
      </c>
      <c r="E74" s="23" t="s">
        <v>109</v>
      </c>
      <c r="F74" s="23" t="s">
        <v>110</v>
      </c>
      <c r="G74" s="23" t="s">
        <v>221</v>
      </c>
      <c r="H74" s="23" t="s">
        <v>222</v>
      </c>
      <c r="I74" s="117">
        <v>61910</v>
      </c>
      <c r="J74" s="117"/>
      <c r="K74" s="117"/>
      <c r="L74" s="117"/>
      <c r="M74" s="117"/>
      <c r="N74" s="117">
        <v>61910</v>
      </c>
      <c r="O74" s="117"/>
      <c r="P74" s="117"/>
      <c r="Q74" s="117"/>
      <c r="R74" s="117"/>
      <c r="S74" s="117"/>
      <c r="T74" s="117"/>
      <c r="U74" s="93"/>
      <c r="V74" s="117"/>
      <c r="W74" s="117"/>
    </row>
    <row r="75" ht="32.9" customHeight="1" spans="1:23">
      <c r="A75" s="23" t="s">
        <v>317</v>
      </c>
      <c r="B75" s="116" t="s">
        <v>336</v>
      </c>
      <c r="C75" s="23" t="s">
        <v>335</v>
      </c>
      <c r="D75" s="23" t="s">
        <v>48</v>
      </c>
      <c r="E75" s="23" t="s">
        <v>109</v>
      </c>
      <c r="F75" s="23" t="s">
        <v>110</v>
      </c>
      <c r="G75" s="23" t="s">
        <v>271</v>
      </c>
      <c r="H75" s="23" t="s">
        <v>272</v>
      </c>
      <c r="I75" s="117">
        <v>292300</v>
      </c>
      <c r="J75" s="117"/>
      <c r="K75" s="117"/>
      <c r="L75" s="117"/>
      <c r="M75" s="117"/>
      <c r="N75" s="117">
        <v>292300</v>
      </c>
      <c r="O75" s="117"/>
      <c r="P75" s="117"/>
      <c r="Q75" s="117"/>
      <c r="R75" s="117"/>
      <c r="S75" s="117"/>
      <c r="T75" s="117"/>
      <c r="U75" s="93"/>
      <c r="V75" s="117"/>
      <c r="W75" s="117"/>
    </row>
    <row r="76" ht="32.9" customHeight="1" spans="1:23">
      <c r="A76" s="23" t="s">
        <v>317</v>
      </c>
      <c r="B76" s="116" t="s">
        <v>336</v>
      </c>
      <c r="C76" s="23" t="s">
        <v>335</v>
      </c>
      <c r="D76" s="23" t="s">
        <v>48</v>
      </c>
      <c r="E76" s="23" t="s">
        <v>109</v>
      </c>
      <c r="F76" s="23" t="s">
        <v>110</v>
      </c>
      <c r="G76" s="23" t="s">
        <v>310</v>
      </c>
      <c r="H76" s="23" t="s">
        <v>311</v>
      </c>
      <c r="I76" s="117">
        <v>1491100</v>
      </c>
      <c r="J76" s="117"/>
      <c r="K76" s="117"/>
      <c r="L76" s="117"/>
      <c r="M76" s="117"/>
      <c r="N76" s="117">
        <v>1491100</v>
      </c>
      <c r="O76" s="117"/>
      <c r="P76" s="117"/>
      <c r="Q76" s="117"/>
      <c r="R76" s="117"/>
      <c r="S76" s="117"/>
      <c r="T76" s="117"/>
      <c r="U76" s="93"/>
      <c r="V76" s="117"/>
      <c r="W76" s="117"/>
    </row>
    <row r="77" ht="32.9" customHeight="1" spans="1:23">
      <c r="A77" s="23"/>
      <c r="B77" s="23"/>
      <c r="C77" s="23" t="s">
        <v>337</v>
      </c>
      <c r="D77" s="23"/>
      <c r="E77" s="23"/>
      <c r="F77" s="23"/>
      <c r="G77" s="23"/>
      <c r="H77" s="23"/>
      <c r="I77" s="117">
        <v>105279.55</v>
      </c>
      <c r="J77" s="117"/>
      <c r="K77" s="117"/>
      <c r="L77" s="117"/>
      <c r="M77" s="117"/>
      <c r="N77" s="117">
        <v>105279.55</v>
      </c>
      <c r="O77" s="117"/>
      <c r="P77" s="117"/>
      <c r="Q77" s="117"/>
      <c r="R77" s="117"/>
      <c r="S77" s="117"/>
      <c r="T77" s="117"/>
      <c r="U77" s="93"/>
      <c r="V77" s="117"/>
      <c r="W77" s="117"/>
    </row>
    <row r="78" ht="32.9" customHeight="1" spans="1:23">
      <c r="A78" s="23" t="s">
        <v>303</v>
      </c>
      <c r="B78" s="116" t="s">
        <v>338</v>
      </c>
      <c r="C78" s="23" t="s">
        <v>337</v>
      </c>
      <c r="D78" s="23" t="s">
        <v>48</v>
      </c>
      <c r="E78" s="23" t="s">
        <v>72</v>
      </c>
      <c r="F78" s="23" t="s">
        <v>73</v>
      </c>
      <c r="G78" s="23" t="s">
        <v>225</v>
      </c>
      <c r="H78" s="23" t="s">
        <v>226</v>
      </c>
      <c r="I78" s="117">
        <v>14351.52</v>
      </c>
      <c r="J78" s="117"/>
      <c r="K78" s="117"/>
      <c r="L78" s="117"/>
      <c r="M78" s="117"/>
      <c r="N78" s="117">
        <v>14351.52</v>
      </c>
      <c r="O78" s="117"/>
      <c r="P78" s="117"/>
      <c r="Q78" s="117"/>
      <c r="R78" s="117"/>
      <c r="S78" s="117"/>
      <c r="T78" s="117"/>
      <c r="U78" s="93"/>
      <c r="V78" s="117"/>
      <c r="W78" s="117"/>
    </row>
    <row r="79" ht="32.9" customHeight="1" spans="1:23">
      <c r="A79" s="23" t="s">
        <v>303</v>
      </c>
      <c r="B79" s="116" t="s">
        <v>338</v>
      </c>
      <c r="C79" s="23" t="s">
        <v>337</v>
      </c>
      <c r="D79" s="23" t="s">
        <v>48</v>
      </c>
      <c r="E79" s="23" t="s">
        <v>72</v>
      </c>
      <c r="F79" s="23" t="s">
        <v>73</v>
      </c>
      <c r="G79" s="23" t="s">
        <v>231</v>
      </c>
      <c r="H79" s="23" t="s">
        <v>232</v>
      </c>
      <c r="I79" s="117">
        <v>7981</v>
      </c>
      <c r="J79" s="117"/>
      <c r="K79" s="117"/>
      <c r="L79" s="117"/>
      <c r="M79" s="117"/>
      <c r="N79" s="117">
        <v>7981</v>
      </c>
      <c r="O79" s="117"/>
      <c r="P79" s="117"/>
      <c r="Q79" s="117"/>
      <c r="R79" s="117"/>
      <c r="S79" s="117"/>
      <c r="T79" s="117"/>
      <c r="U79" s="93"/>
      <c r="V79" s="117"/>
      <c r="W79" s="117"/>
    </row>
    <row r="80" ht="32.9" customHeight="1" spans="1:23">
      <c r="A80" s="23" t="s">
        <v>303</v>
      </c>
      <c r="B80" s="116" t="s">
        <v>338</v>
      </c>
      <c r="C80" s="23" t="s">
        <v>337</v>
      </c>
      <c r="D80" s="23" t="s">
        <v>48</v>
      </c>
      <c r="E80" s="23" t="s">
        <v>72</v>
      </c>
      <c r="F80" s="23" t="s">
        <v>73</v>
      </c>
      <c r="G80" s="23" t="s">
        <v>235</v>
      </c>
      <c r="H80" s="23" t="s">
        <v>236</v>
      </c>
      <c r="I80" s="117">
        <v>17918.5</v>
      </c>
      <c r="J80" s="117"/>
      <c r="K80" s="117"/>
      <c r="L80" s="117"/>
      <c r="M80" s="117"/>
      <c r="N80" s="117">
        <v>17918.5</v>
      </c>
      <c r="O80" s="117"/>
      <c r="P80" s="117"/>
      <c r="Q80" s="117"/>
      <c r="R80" s="117"/>
      <c r="S80" s="117"/>
      <c r="T80" s="117"/>
      <c r="U80" s="93"/>
      <c r="V80" s="117"/>
      <c r="W80" s="117"/>
    </row>
    <row r="81" ht="32.9" customHeight="1" spans="1:23">
      <c r="A81" s="23" t="s">
        <v>303</v>
      </c>
      <c r="B81" s="116" t="s">
        <v>338</v>
      </c>
      <c r="C81" s="23" t="s">
        <v>337</v>
      </c>
      <c r="D81" s="23" t="s">
        <v>48</v>
      </c>
      <c r="E81" s="23" t="s">
        <v>72</v>
      </c>
      <c r="F81" s="23" t="s">
        <v>73</v>
      </c>
      <c r="G81" s="23" t="s">
        <v>237</v>
      </c>
      <c r="H81" s="23" t="s">
        <v>238</v>
      </c>
      <c r="I81" s="117">
        <v>27489.47</v>
      </c>
      <c r="J81" s="117"/>
      <c r="K81" s="117"/>
      <c r="L81" s="117"/>
      <c r="M81" s="117"/>
      <c r="N81" s="117">
        <v>27489.47</v>
      </c>
      <c r="O81" s="117"/>
      <c r="P81" s="117"/>
      <c r="Q81" s="117"/>
      <c r="R81" s="117"/>
      <c r="S81" s="117"/>
      <c r="T81" s="117"/>
      <c r="U81" s="93"/>
      <c r="V81" s="117"/>
      <c r="W81" s="117"/>
    </row>
    <row r="82" ht="32.9" customHeight="1" spans="1:23">
      <c r="A82" s="23" t="s">
        <v>303</v>
      </c>
      <c r="B82" s="116" t="s">
        <v>338</v>
      </c>
      <c r="C82" s="23" t="s">
        <v>337</v>
      </c>
      <c r="D82" s="23" t="s">
        <v>48</v>
      </c>
      <c r="E82" s="23" t="s">
        <v>72</v>
      </c>
      <c r="F82" s="23" t="s">
        <v>73</v>
      </c>
      <c r="G82" s="23" t="s">
        <v>241</v>
      </c>
      <c r="H82" s="23" t="s">
        <v>242</v>
      </c>
      <c r="I82" s="117">
        <v>140</v>
      </c>
      <c r="J82" s="117"/>
      <c r="K82" s="117"/>
      <c r="L82" s="117"/>
      <c r="M82" s="117"/>
      <c r="N82" s="117">
        <v>140</v>
      </c>
      <c r="O82" s="117"/>
      <c r="P82" s="117"/>
      <c r="Q82" s="117"/>
      <c r="R82" s="117"/>
      <c r="S82" s="117"/>
      <c r="T82" s="117"/>
      <c r="U82" s="93"/>
      <c r="V82" s="117"/>
      <c r="W82" s="117"/>
    </row>
    <row r="83" ht="32.9" customHeight="1" spans="1:23">
      <c r="A83" s="23" t="s">
        <v>303</v>
      </c>
      <c r="B83" s="116" t="s">
        <v>338</v>
      </c>
      <c r="C83" s="23" t="s">
        <v>337</v>
      </c>
      <c r="D83" s="23" t="s">
        <v>48</v>
      </c>
      <c r="E83" s="23" t="s">
        <v>72</v>
      </c>
      <c r="F83" s="23" t="s">
        <v>73</v>
      </c>
      <c r="G83" s="23" t="s">
        <v>267</v>
      </c>
      <c r="H83" s="23" t="s">
        <v>268</v>
      </c>
      <c r="I83" s="117">
        <v>4141.33</v>
      </c>
      <c r="J83" s="117"/>
      <c r="K83" s="117"/>
      <c r="L83" s="117"/>
      <c r="M83" s="117"/>
      <c r="N83" s="117">
        <v>4141.33</v>
      </c>
      <c r="O83" s="117"/>
      <c r="P83" s="117"/>
      <c r="Q83" s="117"/>
      <c r="R83" s="117"/>
      <c r="S83" s="117"/>
      <c r="T83" s="117"/>
      <c r="U83" s="93"/>
      <c r="V83" s="117"/>
      <c r="W83" s="117"/>
    </row>
    <row r="84" ht="32.9" customHeight="1" spans="1:23">
      <c r="A84" s="23" t="s">
        <v>303</v>
      </c>
      <c r="B84" s="116" t="s">
        <v>338</v>
      </c>
      <c r="C84" s="23" t="s">
        <v>337</v>
      </c>
      <c r="D84" s="23" t="s">
        <v>48</v>
      </c>
      <c r="E84" s="23" t="s">
        <v>72</v>
      </c>
      <c r="F84" s="23" t="s">
        <v>73</v>
      </c>
      <c r="G84" s="23" t="s">
        <v>221</v>
      </c>
      <c r="H84" s="23" t="s">
        <v>222</v>
      </c>
      <c r="I84" s="117">
        <v>26657.73</v>
      </c>
      <c r="J84" s="117"/>
      <c r="K84" s="117"/>
      <c r="L84" s="117"/>
      <c r="M84" s="117"/>
      <c r="N84" s="117">
        <v>26657.73</v>
      </c>
      <c r="O84" s="117"/>
      <c r="P84" s="117"/>
      <c r="Q84" s="117"/>
      <c r="R84" s="117"/>
      <c r="S84" s="117"/>
      <c r="T84" s="117"/>
      <c r="U84" s="93"/>
      <c r="V84" s="117"/>
      <c r="W84" s="117"/>
    </row>
    <row r="85" ht="32.9" customHeight="1" spans="1:23">
      <c r="A85" s="23" t="s">
        <v>303</v>
      </c>
      <c r="B85" s="116" t="s">
        <v>338</v>
      </c>
      <c r="C85" s="23" t="s">
        <v>337</v>
      </c>
      <c r="D85" s="23" t="s">
        <v>48</v>
      </c>
      <c r="E85" s="23" t="s">
        <v>72</v>
      </c>
      <c r="F85" s="23" t="s">
        <v>73</v>
      </c>
      <c r="G85" s="23" t="s">
        <v>271</v>
      </c>
      <c r="H85" s="23" t="s">
        <v>272</v>
      </c>
      <c r="I85" s="117">
        <v>6600</v>
      </c>
      <c r="J85" s="117"/>
      <c r="K85" s="117"/>
      <c r="L85" s="117"/>
      <c r="M85" s="117"/>
      <c r="N85" s="117">
        <v>6600</v>
      </c>
      <c r="O85" s="117"/>
      <c r="P85" s="117"/>
      <c r="Q85" s="117"/>
      <c r="R85" s="117"/>
      <c r="S85" s="117"/>
      <c r="T85" s="117"/>
      <c r="U85" s="93"/>
      <c r="V85" s="117"/>
      <c r="W85" s="117"/>
    </row>
    <row r="86" ht="32.9" customHeight="1" spans="1:23">
      <c r="A86" s="23"/>
      <c r="B86" s="23"/>
      <c r="C86" s="23" t="s">
        <v>339</v>
      </c>
      <c r="D86" s="23"/>
      <c r="E86" s="23"/>
      <c r="F86" s="23"/>
      <c r="G86" s="23"/>
      <c r="H86" s="23"/>
      <c r="I86" s="117">
        <v>278720.5</v>
      </c>
      <c r="J86" s="117"/>
      <c r="K86" s="117"/>
      <c r="L86" s="117"/>
      <c r="M86" s="117"/>
      <c r="N86" s="117">
        <v>278720.5</v>
      </c>
      <c r="O86" s="117"/>
      <c r="P86" s="117"/>
      <c r="Q86" s="117"/>
      <c r="R86" s="117"/>
      <c r="S86" s="117"/>
      <c r="T86" s="117"/>
      <c r="U86" s="93"/>
      <c r="V86" s="117"/>
      <c r="W86" s="117"/>
    </row>
    <row r="87" ht="32.9" customHeight="1" spans="1:23">
      <c r="A87" s="23" t="s">
        <v>317</v>
      </c>
      <c r="B87" s="116" t="s">
        <v>340</v>
      </c>
      <c r="C87" s="23" t="s">
        <v>339</v>
      </c>
      <c r="D87" s="23" t="s">
        <v>48</v>
      </c>
      <c r="E87" s="23" t="s">
        <v>107</v>
      </c>
      <c r="F87" s="23" t="s">
        <v>108</v>
      </c>
      <c r="G87" s="23" t="s">
        <v>235</v>
      </c>
      <c r="H87" s="23" t="s">
        <v>236</v>
      </c>
      <c r="I87" s="117">
        <v>43046.5</v>
      </c>
      <c r="J87" s="117"/>
      <c r="K87" s="117"/>
      <c r="L87" s="117"/>
      <c r="M87" s="117"/>
      <c r="N87" s="117">
        <v>43046.5</v>
      </c>
      <c r="O87" s="117"/>
      <c r="P87" s="117"/>
      <c r="Q87" s="117"/>
      <c r="R87" s="117"/>
      <c r="S87" s="117"/>
      <c r="T87" s="117"/>
      <c r="U87" s="93"/>
      <c r="V87" s="117"/>
      <c r="W87" s="117"/>
    </row>
    <row r="88" ht="32.9" customHeight="1" spans="1:23">
      <c r="A88" s="23" t="s">
        <v>317</v>
      </c>
      <c r="B88" s="116" t="s">
        <v>340</v>
      </c>
      <c r="C88" s="23" t="s">
        <v>339</v>
      </c>
      <c r="D88" s="23" t="s">
        <v>48</v>
      </c>
      <c r="E88" s="23" t="s">
        <v>107</v>
      </c>
      <c r="F88" s="23" t="s">
        <v>108</v>
      </c>
      <c r="G88" s="23" t="s">
        <v>243</v>
      </c>
      <c r="H88" s="23" t="s">
        <v>244</v>
      </c>
      <c r="I88" s="117">
        <v>100000</v>
      </c>
      <c r="J88" s="117"/>
      <c r="K88" s="117"/>
      <c r="L88" s="117"/>
      <c r="M88" s="117"/>
      <c r="N88" s="117">
        <v>100000</v>
      </c>
      <c r="O88" s="117"/>
      <c r="P88" s="117"/>
      <c r="Q88" s="117"/>
      <c r="R88" s="117"/>
      <c r="S88" s="117"/>
      <c r="T88" s="117"/>
      <c r="U88" s="93"/>
      <c r="V88" s="117"/>
      <c r="W88" s="117"/>
    </row>
    <row r="89" ht="32.9" customHeight="1" spans="1:23">
      <c r="A89" s="23" t="s">
        <v>317</v>
      </c>
      <c r="B89" s="116" t="s">
        <v>340</v>
      </c>
      <c r="C89" s="23" t="s">
        <v>339</v>
      </c>
      <c r="D89" s="23" t="s">
        <v>48</v>
      </c>
      <c r="E89" s="23" t="s">
        <v>107</v>
      </c>
      <c r="F89" s="23" t="s">
        <v>108</v>
      </c>
      <c r="G89" s="23" t="s">
        <v>341</v>
      </c>
      <c r="H89" s="23" t="s">
        <v>342</v>
      </c>
      <c r="I89" s="117">
        <v>135674</v>
      </c>
      <c r="J89" s="117"/>
      <c r="K89" s="117"/>
      <c r="L89" s="117"/>
      <c r="M89" s="117"/>
      <c r="N89" s="117">
        <v>135674</v>
      </c>
      <c r="O89" s="117"/>
      <c r="P89" s="117"/>
      <c r="Q89" s="117"/>
      <c r="R89" s="117"/>
      <c r="S89" s="117"/>
      <c r="T89" s="117"/>
      <c r="U89" s="93"/>
      <c r="V89" s="117"/>
      <c r="W89" s="117"/>
    </row>
    <row r="90" ht="32.9" customHeight="1" spans="1:23">
      <c r="A90" s="23"/>
      <c r="B90" s="23"/>
      <c r="C90" s="23" t="s">
        <v>343</v>
      </c>
      <c r="D90" s="23"/>
      <c r="E90" s="23"/>
      <c r="F90" s="23"/>
      <c r="G90" s="23"/>
      <c r="H90" s="23"/>
      <c r="I90" s="117">
        <v>1168252.6</v>
      </c>
      <c r="J90" s="117"/>
      <c r="K90" s="117"/>
      <c r="L90" s="117"/>
      <c r="M90" s="117"/>
      <c r="N90" s="117">
        <v>1168252.6</v>
      </c>
      <c r="O90" s="117"/>
      <c r="P90" s="117"/>
      <c r="Q90" s="117"/>
      <c r="R90" s="117"/>
      <c r="S90" s="117"/>
      <c r="T90" s="117"/>
      <c r="U90" s="93"/>
      <c r="V90" s="117"/>
      <c r="W90" s="117"/>
    </row>
    <row r="91" ht="32.9" customHeight="1" spans="1:23">
      <c r="A91" s="23" t="s">
        <v>317</v>
      </c>
      <c r="B91" s="116" t="s">
        <v>344</v>
      </c>
      <c r="C91" s="23" t="s">
        <v>343</v>
      </c>
      <c r="D91" s="23" t="s">
        <v>48</v>
      </c>
      <c r="E91" s="23" t="s">
        <v>107</v>
      </c>
      <c r="F91" s="23" t="s">
        <v>108</v>
      </c>
      <c r="G91" s="23" t="s">
        <v>231</v>
      </c>
      <c r="H91" s="23" t="s">
        <v>232</v>
      </c>
      <c r="I91" s="117">
        <v>48620</v>
      </c>
      <c r="J91" s="117"/>
      <c r="K91" s="117"/>
      <c r="L91" s="117"/>
      <c r="M91" s="117"/>
      <c r="N91" s="117">
        <v>48620</v>
      </c>
      <c r="O91" s="117"/>
      <c r="P91" s="117"/>
      <c r="Q91" s="117"/>
      <c r="R91" s="117"/>
      <c r="S91" s="117"/>
      <c r="T91" s="117"/>
      <c r="U91" s="93"/>
      <c r="V91" s="117"/>
      <c r="W91" s="117"/>
    </row>
    <row r="92" ht="32.9" customHeight="1" spans="1:23">
      <c r="A92" s="23" t="s">
        <v>317</v>
      </c>
      <c r="B92" s="116" t="s">
        <v>344</v>
      </c>
      <c r="C92" s="23" t="s">
        <v>343</v>
      </c>
      <c r="D92" s="23" t="s">
        <v>48</v>
      </c>
      <c r="E92" s="23" t="s">
        <v>107</v>
      </c>
      <c r="F92" s="23" t="s">
        <v>108</v>
      </c>
      <c r="G92" s="23" t="s">
        <v>235</v>
      </c>
      <c r="H92" s="23" t="s">
        <v>236</v>
      </c>
      <c r="I92" s="117">
        <v>206914.6</v>
      </c>
      <c r="J92" s="117"/>
      <c r="K92" s="117"/>
      <c r="L92" s="117"/>
      <c r="M92" s="117"/>
      <c r="N92" s="117">
        <v>206914.6</v>
      </c>
      <c r="O92" s="117"/>
      <c r="P92" s="117"/>
      <c r="Q92" s="117"/>
      <c r="R92" s="117"/>
      <c r="S92" s="117"/>
      <c r="T92" s="117"/>
      <c r="U92" s="93"/>
      <c r="V92" s="117"/>
      <c r="W92" s="117"/>
    </row>
    <row r="93" ht="32.9" customHeight="1" spans="1:23">
      <c r="A93" s="23" t="s">
        <v>317</v>
      </c>
      <c r="B93" s="116" t="s">
        <v>344</v>
      </c>
      <c r="C93" s="23" t="s">
        <v>343</v>
      </c>
      <c r="D93" s="23" t="s">
        <v>48</v>
      </c>
      <c r="E93" s="23" t="s">
        <v>107</v>
      </c>
      <c r="F93" s="23" t="s">
        <v>108</v>
      </c>
      <c r="G93" s="23" t="s">
        <v>241</v>
      </c>
      <c r="H93" s="23" t="s">
        <v>242</v>
      </c>
      <c r="I93" s="117">
        <v>122000</v>
      </c>
      <c r="J93" s="117"/>
      <c r="K93" s="117"/>
      <c r="L93" s="117"/>
      <c r="M93" s="117"/>
      <c r="N93" s="117">
        <v>122000</v>
      </c>
      <c r="O93" s="117"/>
      <c r="P93" s="117"/>
      <c r="Q93" s="117"/>
      <c r="R93" s="117"/>
      <c r="S93" s="117"/>
      <c r="T93" s="117"/>
      <c r="U93" s="93"/>
      <c r="V93" s="117"/>
      <c r="W93" s="117"/>
    </row>
    <row r="94" ht="32.9" customHeight="1" spans="1:23">
      <c r="A94" s="23" t="s">
        <v>317</v>
      </c>
      <c r="B94" s="116" t="s">
        <v>344</v>
      </c>
      <c r="C94" s="23" t="s">
        <v>343</v>
      </c>
      <c r="D94" s="23" t="s">
        <v>48</v>
      </c>
      <c r="E94" s="23" t="s">
        <v>107</v>
      </c>
      <c r="F94" s="23" t="s">
        <v>108</v>
      </c>
      <c r="G94" s="23" t="s">
        <v>267</v>
      </c>
      <c r="H94" s="23" t="s">
        <v>268</v>
      </c>
      <c r="I94" s="117">
        <v>386668</v>
      </c>
      <c r="J94" s="117"/>
      <c r="K94" s="117"/>
      <c r="L94" s="117"/>
      <c r="M94" s="117"/>
      <c r="N94" s="117">
        <v>386668</v>
      </c>
      <c r="O94" s="117"/>
      <c r="P94" s="117"/>
      <c r="Q94" s="117"/>
      <c r="R94" s="117"/>
      <c r="S94" s="117"/>
      <c r="T94" s="117"/>
      <c r="U94" s="93"/>
      <c r="V94" s="117"/>
      <c r="W94" s="117"/>
    </row>
    <row r="95" ht="32.9" customHeight="1" spans="1:23">
      <c r="A95" s="23" t="s">
        <v>317</v>
      </c>
      <c r="B95" s="116" t="s">
        <v>344</v>
      </c>
      <c r="C95" s="23" t="s">
        <v>343</v>
      </c>
      <c r="D95" s="23" t="s">
        <v>48</v>
      </c>
      <c r="E95" s="23" t="s">
        <v>107</v>
      </c>
      <c r="F95" s="23" t="s">
        <v>108</v>
      </c>
      <c r="G95" s="23" t="s">
        <v>245</v>
      </c>
      <c r="H95" s="23" t="s">
        <v>246</v>
      </c>
      <c r="I95" s="117">
        <v>403050</v>
      </c>
      <c r="J95" s="117"/>
      <c r="K95" s="117"/>
      <c r="L95" s="117"/>
      <c r="M95" s="117"/>
      <c r="N95" s="117">
        <v>403050</v>
      </c>
      <c r="O95" s="117"/>
      <c r="P95" s="117"/>
      <c r="Q95" s="117"/>
      <c r="R95" s="117"/>
      <c r="S95" s="117"/>
      <c r="T95" s="117"/>
      <c r="U95" s="93"/>
      <c r="V95" s="117"/>
      <c r="W95" s="117"/>
    </row>
    <row r="96" ht="32.9" customHeight="1" spans="1:23">
      <c r="A96" s="23" t="s">
        <v>317</v>
      </c>
      <c r="B96" s="116" t="s">
        <v>344</v>
      </c>
      <c r="C96" s="23" t="s">
        <v>343</v>
      </c>
      <c r="D96" s="23" t="s">
        <v>48</v>
      </c>
      <c r="E96" s="23" t="s">
        <v>107</v>
      </c>
      <c r="F96" s="23" t="s">
        <v>108</v>
      </c>
      <c r="G96" s="23" t="s">
        <v>271</v>
      </c>
      <c r="H96" s="23" t="s">
        <v>272</v>
      </c>
      <c r="I96" s="117">
        <v>1000</v>
      </c>
      <c r="J96" s="117"/>
      <c r="K96" s="117"/>
      <c r="L96" s="117"/>
      <c r="M96" s="117"/>
      <c r="N96" s="117">
        <v>1000</v>
      </c>
      <c r="O96" s="117"/>
      <c r="P96" s="117"/>
      <c r="Q96" s="117"/>
      <c r="R96" s="117"/>
      <c r="S96" s="117"/>
      <c r="T96" s="117"/>
      <c r="U96" s="93"/>
      <c r="V96" s="117"/>
      <c r="W96" s="117"/>
    </row>
    <row r="97" ht="32.9" customHeight="1" spans="1:23">
      <c r="A97" s="23"/>
      <c r="B97" s="23"/>
      <c r="C97" s="23" t="s">
        <v>345</v>
      </c>
      <c r="D97" s="23"/>
      <c r="E97" s="23"/>
      <c r="F97" s="23"/>
      <c r="G97" s="23"/>
      <c r="H97" s="23"/>
      <c r="I97" s="117">
        <v>82312600</v>
      </c>
      <c r="J97" s="117"/>
      <c r="K97" s="117"/>
      <c r="L97" s="117"/>
      <c r="M97" s="117"/>
      <c r="N97" s="117">
        <v>82312600</v>
      </c>
      <c r="O97" s="117"/>
      <c r="P97" s="117"/>
      <c r="Q97" s="117"/>
      <c r="R97" s="117"/>
      <c r="S97" s="117"/>
      <c r="T97" s="117"/>
      <c r="U97" s="93"/>
      <c r="V97" s="117"/>
      <c r="W97" s="117"/>
    </row>
    <row r="98" ht="32.9" customHeight="1" spans="1:23">
      <c r="A98" s="23" t="s">
        <v>317</v>
      </c>
      <c r="B98" s="116" t="s">
        <v>346</v>
      </c>
      <c r="C98" s="23" t="s">
        <v>345</v>
      </c>
      <c r="D98" s="23" t="s">
        <v>48</v>
      </c>
      <c r="E98" s="23" t="s">
        <v>107</v>
      </c>
      <c r="F98" s="23" t="s">
        <v>108</v>
      </c>
      <c r="G98" s="23" t="s">
        <v>347</v>
      </c>
      <c r="H98" s="23" t="s">
        <v>272</v>
      </c>
      <c r="I98" s="117">
        <v>41752900</v>
      </c>
      <c r="J98" s="117"/>
      <c r="K98" s="117"/>
      <c r="L98" s="117"/>
      <c r="M98" s="117"/>
      <c r="N98" s="117">
        <v>41752900</v>
      </c>
      <c r="O98" s="117"/>
      <c r="P98" s="117"/>
      <c r="Q98" s="117"/>
      <c r="R98" s="117"/>
      <c r="S98" s="117"/>
      <c r="T98" s="117"/>
      <c r="U98" s="93"/>
      <c r="V98" s="117"/>
      <c r="W98" s="117"/>
    </row>
    <row r="99" ht="32.9" customHeight="1" spans="1:23">
      <c r="A99" s="23" t="s">
        <v>317</v>
      </c>
      <c r="B99" s="116" t="s">
        <v>346</v>
      </c>
      <c r="C99" s="23" t="s">
        <v>345</v>
      </c>
      <c r="D99" s="23" t="s">
        <v>48</v>
      </c>
      <c r="E99" s="23" t="s">
        <v>107</v>
      </c>
      <c r="F99" s="23" t="s">
        <v>108</v>
      </c>
      <c r="G99" s="23" t="s">
        <v>348</v>
      </c>
      <c r="H99" s="23" t="s">
        <v>311</v>
      </c>
      <c r="I99" s="117">
        <v>8200000</v>
      </c>
      <c r="J99" s="117"/>
      <c r="K99" s="117"/>
      <c r="L99" s="117"/>
      <c r="M99" s="117"/>
      <c r="N99" s="117">
        <v>8200000</v>
      </c>
      <c r="O99" s="117"/>
      <c r="P99" s="117"/>
      <c r="Q99" s="117"/>
      <c r="R99" s="117"/>
      <c r="S99" s="117"/>
      <c r="T99" s="117"/>
      <c r="U99" s="93"/>
      <c r="V99" s="117"/>
      <c r="W99" s="117"/>
    </row>
    <row r="100" ht="32.9" customHeight="1" spans="1:23">
      <c r="A100" s="23" t="s">
        <v>317</v>
      </c>
      <c r="B100" s="116" t="s">
        <v>346</v>
      </c>
      <c r="C100" s="23" t="s">
        <v>345</v>
      </c>
      <c r="D100" s="23" t="s">
        <v>48</v>
      </c>
      <c r="E100" s="23" t="s">
        <v>107</v>
      </c>
      <c r="F100" s="23" t="s">
        <v>108</v>
      </c>
      <c r="G100" s="23" t="s">
        <v>349</v>
      </c>
      <c r="H100" s="23" t="s">
        <v>350</v>
      </c>
      <c r="I100" s="117">
        <v>32359700</v>
      </c>
      <c r="J100" s="117"/>
      <c r="K100" s="117"/>
      <c r="L100" s="117"/>
      <c r="M100" s="117"/>
      <c r="N100" s="117">
        <v>32359700</v>
      </c>
      <c r="O100" s="117"/>
      <c r="P100" s="117"/>
      <c r="Q100" s="117"/>
      <c r="R100" s="117"/>
      <c r="S100" s="117"/>
      <c r="T100" s="117"/>
      <c r="U100" s="93"/>
      <c r="V100" s="117"/>
      <c r="W100" s="117"/>
    </row>
    <row r="101" ht="32.9" customHeight="1" spans="1:23">
      <c r="A101" s="23"/>
      <c r="B101" s="23"/>
      <c r="C101" s="23" t="s">
        <v>351</v>
      </c>
      <c r="D101" s="23"/>
      <c r="E101" s="23"/>
      <c r="F101" s="23"/>
      <c r="G101" s="23"/>
      <c r="H101" s="23"/>
      <c r="I101" s="117">
        <v>138612</v>
      </c>
      <c r="J101" s="117"/>
      <c r="K101" s="117"/>
      <c r="L101" s="117"/>
      <c r="M101" s="117"/>
      <c r="N101" s="117">
        <v>138612</v>
      </c>
      <c r="O101" s="117"/>
      <c r="P101" s="117"/>
      <c r="Q101" s="117"/>
      <c r="R101" s="117"/>
      <c r="S101" s="117"/>
      <c r="T101" s="117"/>
      <c r="U101" s="93"/>
      <c r="V101" s="117"/>
      <c r="W101" s="117"/>
    </row>
    <row r="102" ht="32.9" customHeight="1" spans="1:23">
      <c r="A102" s="23" t="s">
        <v>317</v>
      </c>
      <c r="B102" s="116" t="s">
        <v>352</v>
      </c>
      <c r="C102" s="23" t="s">
        <v>351</v>
      </c>
      <c r="D102" s="23" t="s">
        <v>48</v>
      </c>
      <c r="E102" s="23" t="s">
        <v>107</v>
      </c>
      <c r="F102" s="23" t="s">
        <v>108</v>
      </c>
      <c r="G102" s="23" t="s">
        <v>235</v>
      </c>
      <c r="H102" s="23" t="s">
        <v>236</v>
      </c>
      <c r="I102" s="117">
        <v>76382</v>
      </c>
      <c r="J102" s="117"/>
      <c r="K102" s="117"/>
      <c r="L102" s="117"/>
      <c r="M102" s="117"/>
      <c r="N102" s="117">
        <v>76382</v>
      </c>
      <c r="O102" s="117"/>
      <c r="P102" s="117"/>
      <c r="Q102" s="117"/>
      <c r="R102" s="117"/>
      <c r="S102" s="117"/>
      <c r="T102" s="117"/>
      <c r="U102" s="93"/>
      <c r="V102" s="117"/>
      <c r="W102" s="117"/>
    </row>
    <row r="103" ht="32.9" customHeight="1" spans="1:23">
      <c r="A103" s="23" t="s">
        <v>317</v>
      </c>
      <c r="B103" s="116" t="s">
        <v>352</v>
      </c>
      <c r="C103" s="23" t="s">
        <v>351</v>
      </c>
      <c r="D103" s="23" t="s">
        <v>48</v>
      </c>
      <c r="E103" s="23" t="s">
        <v>107</v>
      </c>
      <c r="F103" s="23" t="s">
        <v>108</v>
      </c>
      <c r="G103" s="23" t="s">
        <v>241</v>
      </c>
      <c r="H103" s="23" t="s">
        <v>242</v>
      </c>
      <c r="I103" s="117">
        <v>1860</v>
      </c>
      <c r="J103" s="117"/>
      <c r="K103" s="117"/>
      <c r="L103" s="117"/>
      <c r="M103" s="117"/>
      <c r="N103" s="117">
        <v>1860</v>
      </c>
      <c r="O103" s="117"/>
      <c r="P103" s="117"/>
      <c r="Q103" s="117"/>
      <c r="R103" s="117"/>
      <c r="S103" s="117"/>
      <c r="T103" s="117"/>
      <c r="U103" s="93"/>
      <c r="V103" s="117"/>
      <c r="W103" s="117"/>
    </row>
    <row r="104" ht="32.9" customHeight="1" spans="1:23">
      <c r="A104" s="23" t="s">
        <v>317</v>
      </c>
      <c r="B104" s="116" t="s">
        <v>352</v>
      </c>
      <c r="C104" s="23" t="s">
        <v>351</v>
      </c>
      <c r="D104" s="23" t="s">
        <v>48</v>
      </c>
      <c r="E104" s="23" t="s">
        <v>107</v>
      </c>
      <c r="F104" s="23" t="s">
        <v>108</v>
      </c>
      <c r="G104" s="23" t="s">
        <v>243</v>
      </c>
      <c r="H104" s="23" t="s">
        <v>244</v>
      </c>
      <c r="I104" s="117">
        <v>9000</v>
      </c>
      <c r="J104" s="117"/>
      <c r="K104" s="117"/>
      <c r="L104" s="117"/>
      <c r="M104" s="117"/>
      <c r="N104" s="117">
        <v>9000</v>
      </c>
      <c r="O104" s="117"/>
      <c r="P104" s="117"/>
      <c r="Q104" s="117"/>
      <c r="R104" s="117"/>
      <c r="S104" s="117"/>
      <c r="T104" s="117"/>
      <c r="U104" s="93"/>
      <c r="V104" s="117"/>
      <c r="W104" s="117"/>
    </row>
    <row r="105" ht="32.9" customHeight="1" spans="1:23">
      <c r="A105" s="23" t="s">
        <v>317</v>
      </c>
      <c r="B105" s="116" t="s">
        <v>352</v>
      </c>
      <c r="C105" s="23" t="s">
        <v>351</v>
      </c>
      <c r="D105" s="23" t="s">
        <v>48</v>
      </c>
      <c r="E105" s="23" t="s">
        <v>107</v>
      </c>
      <c r="F105" s="23" t="s">
        <v>108</v>
      </c>
      <c r="G105" s="23" t="s">
        <v>245</v>
      </c>
      <c r="H105" s="23" t="s">
        <v>246</v>
      </c>
      <c r="I105" s="117">
        <v>31900</v>
      </c>
      <c r="J105" s="117"/>
      <c r="K105" s="117"/>
      <c r="L105" s="117"/>
      <c r="M105" s="117"/>
      <c r="N105" s="117">
        <v>31900</v>
      </c>
      <c r="O105" s="117"/>
      <c r="P105" s="117"/>
      <c r="Q105" s="117"/>
      <c r="R105" s="117"/>
      <c r="S105" s="117"/>
      <c r="T105" s="117"/>
      <c r="U105" s="93"/>
      <c r="V105" s="117"/>
      <c r="W105" s="117"/>
    </row>
    <row r="106" ht="32.9" customHeight="1" spans="1:23">
      <c r="A106" s="23" t="s">
        <v>317</v>
      </c>
      <c r="B106" s="116" t="s">
        <v>352</v>
      </c>
      <c r="C106" s="23" t="s">
        <v>351</v>
      </c>
      <c r="D106" s="23" t="s">
        <v>48</v>
      </c>
      <c r="E106" s="23" t="s">
        <v>107</v>
      </c>
      <c r="F106" s="23" t="s">
        <v>108</v>
      </c>
      <c r="G106" s="23" t="s">
        <v>221</v>
      </c>
      <c r="H106" s="23" t="s">
        <v>222</v>
      </c>
      <c r="I106" s="117">
        <v>19470</v>
      </c>
      <c r="J106" s="117"/>
      <c r="K106" s="117"/>
      <c r="L106" s="117"/>
      <c r="M106" s="117"/>
      <c r="N106" s="117">
        <v>19470</v>
      </c>
      <c r="O106" s="117"/>
      <c r="P106" s="117"/>
      <c r="Q106" s="117"/>
      <c r="R106" s="117"/>
      <c r="S106" s="117"/>
      <c r="T106" s="117"/>
      <c r="U106" s="93"/>
      <c r="V106" s="117"/>
      <c r="W106" s="117"/>
    </row>
    <row r="107" ht="32.9" customHeight="1" spans="1:23">
      <c r="A107" s="23"/>
      <c r="B107" s="23"/>
      <c r="C107" s="23" t="s">
        <v>353</v>
      </c>
      <c r="D107" s="23"/>
      <c r="E107" s="23"/>
      <c r="F107" s="23"/>
      <c r="G107" s="23"/>
      <c r="H107" s="23"/>
      <c r="I107" s="117">
        <v>1714341.4</v>
      </c>
      <c r="J107" s="117"/>
      <c r="K107" s="117"/>
      <c r="L107" s="117"/>
      <c r="M107" s="117"/>
      <c r="N107" s="117">
        <v>1714341.4</v>
      </c>
      <c r="O107" s="117"/>
      <c r="P107" s="117"/>
      <c r="Q107" s="117"/>
      <c r="R107" s="117"/>
      <c r="S107" s="117"/>
      <c r="T107" s="117"/>
      <c r="U107" s="93"/>
      <c r="V107" s="117"/>
      <c r="W107" s="117"/>
    </row>
    <row r="108" ht="32.9" customHeight="1" spans="1:23">
      <c r="A108" s="23" t="s">
        <v>317</v>
      </c>
      <c r="B108" s="116" t="s">
        <v>354</v>
      </c>
      <c r="C108" s="23" t="s">
        <v>353</v>
      </c>
      <c r="D108" s="23" t="s">
        <v>48</v>
      </c>
      <c r="E108" s="23" t="s">
        <v>111</v>
      </c>
      <c r="F108" s="23" t="s">
        <v>112</v>
      </c>
      <c r="G108" s="23" t="s">
        <v>231</v>
      </c>
      <c r="H108" s="23" t="s">
        <v>232</v>
      </c>
      <c r="I108" s="117">
        <v>95000</v>
      </c>
      <c r="J108" s="117"/>
      <c r="K108" s="117"/>
      <c r="L108" s="117"/>
      <c r="M108" s="117"/>
      <c r="N108" s="117">
        <v>95000</v>
      </c>
      <c r="O108" s="117"/>
      <c r="P108" s="117"/>
      <c r="Q108" s="117"/>
      <c r="R108" s="117"/>
      <c r="S108" s="117"/>
      <c r="T108" s="117"/>
      <c r="U108" s="93"/>
      <c r="V108" s="117"/>
      <c r="W108" s="117"/>
    </row>
    <row r="109" ht="32.9" customHeight="1" spans="1:23">
      <c r="A109" s="23" t="s">
        <v>317</v>
      </c>
      <c r="B109" s="116" t="s">
        <v>354</v>
      </c>
      <c r="C109" s="23" t="s">
        <v>353</v>
      </c>
      <c r="D109" s="23" t="s">
        <v>48</v>
      </c>
      <c r="E109" s="23" t="s">
        <v>111</v>
      </c>
      <c r="F109" s="23" t="s">
        <v>112</v>
      </c>
      <c r="G109" s="23" t="s">
        <v>267</v>
      </c>
      <c r="H109" s="23" t="s">
        <v>268</v>
      </c>
      <c r="I109" s="117">
        <v>1619341.4</v>
      </c>
      <c r="J109" s="117"/>
      <c r="K109" s="117"/>
      <c r="L109" s="117"/>
      <c r="M109" s="117"/>
      <c r="N109" s="117">
        <v>1619341.4</v>
      </c>
      <c r="O109" s="117"/>
      <c r="P109" s="117"/>
      <c r="Q109" s="117"/>
      <c r="R109" s="117"/>
      <c r="S109" s="117"/>
      <c r="T109" s="117"/>
      <c r="U109" s="93"/>
      <c r="V109" s="117"/>
      <c r="W109" s="117"/>
    </row>
    <row r="110" ht="32.9" customHeight="1" spans="1:23">
      <c r="A110" s="23"/>
      <c r="B110" s="23"/>
      <c r="C110" s="23" t="s">
        <v>355</v>
      </c>
      <c r="D110" s="23"/>
      <c r="E110" s="23"/>
      <c r="F110" s="23"/>
      <c r="G110" s="23"/>
      <c r="H110" s="23"/>
      <c r="I110" s="117">
        <v>10060000</v>
      </c>
      <c r="J110" s="117"/>
      <c r="K110" s="117"/>
      <c r="L110" s="117"/>
      <c r="M110" s="117"/>
      <c r="N110" s="117">
        <v>10060000</v>
      </c>
      <c r="O110" s="117"/>
      <c r="P110" s="117"/>
      <c r="Q110" s="117"/>
      <c r="R110" s="117"/>
      <c r="S110" s="117"/>
      <c r="T110" s="117"/>
      <c r="U110" s="93"/>
      <c r="V110" s="117"/>
      <c r="W110" s="117"/>
    </row>
    <row r="111" ht="32.9" customHeight="1" spans="1:23">
      <c r="A111" s="23" t="s">
        <v>317</v>
      </c>
      <c r="B111" s="116" t="s">
        <v>356</v>
      </c>
      <c r="C111" s="23" t="s">
        <v>355</v>
      </c>
      <c r="D111" s="23" t="s">
        <v>48</v>
      </c>
      <c r="E111" s="23" t="s">
        <v>111</v>
      </c>
      <c r="F111" s="23" t="s">
        <v>112</v>
      </c>
      <c r="G111" s="23" t="s">
        <v>267</v>
      </c>
      <c r="H111" s="23" t="s">
        <v>268</v>
      </c>
      <c r="I111" s="117">
        <v>10060000</v>
      </c>
      <c r="J111" s="117"/>
      <c r="K111" s="117"/>
      <c r="L111" s="117"/>
      <c r="M111" s="117"/>
      <c r="N111" s="117">
        <v>10060000</v>
      </c>
      <c r="O111" s="117"/>
      <c r="P111" s="117"/>
      <c r="Q111" s="117"/>
      <c r="R111" s="117"/>
      <c r="S111" s="117"/>
      <c r="T111" s="117"/>
      <c r="U111" s="93"/>
      <c r="V111" s="117"/>
      <c r="W111" s="117"/>
    </row>
    <row r="112" ht="32.9" customHeight="1" spans="1:23">
      <c r="A112" s="23"/>
      <c r="B112" s="23"/>
      <c r="C112" s="23" t="s">
        <v>357</v>
      </c>
      <c r="D112" s="23"/>
      <c r="E112" s="23"/>
      <c r="F112" s="23"/>
      <c r="G112" s="23"/>
      <c r="H112" s="23"/>
      <c r="I112" s="117">
        <v>1595907.5</v>
      </c>
      <c r="J112" s="117"/>
      <c r="K112" s="117"/>
      <c r="L112" s="117"/>
      <c r="M112" s="117"/>
      <c r="N112" s="117">
        <v>1595907.5</v>
      </c>
      <c r="O112" s="117"/>
      <c r="P112" s="117"/>
      <c r="Q112" s="117"/>
      <c r="R112" s="117"/>
      <c r="S112" s="117"/>
      <c r="T112" s="117"/>
      <c r="U112" s="93"/>
      <c r="V112" s="117"/>
      <c r="W112" s="117"/>
    </row>
    <row r="113" ht="32.9" customHeight="1" spans="1:23">
      <c r="A113" s="23" t="s">
        <v>303</v>
      </c>
      <c r="B113" s="116" t="s">
        <v>358</v>
      </c>
      <c r="C113" s="23" t="s">
        <v>357</v>
      </c>
      <c r="D113" s="23" t="s">
        <v>48</v>
      </c>
      <c r="E113" s="23" t="s">
        <v>107</v>
      </c>
      <c r="F113" s="23" t="s">
        <v>108</v>
      </c>
      <c r="G113" s="23" t="s">
        <v>267</v>
      </c>
      <c r="H113" s="23" t="s">
        <v>268</v>
      </c>
      <c r="I113" s="117">
        <v>1595907.5</v>
      </c>
      <c r="J113" s="117"/>
      <c r="K113" s="117"/>
      <c r="L113" s="117"/>
      <c r="M113" s="117"/>
      <c r="N113" s="117">
        <v>1595907.5</v>
      </c>
      <c r="O113" s="117"/>
      <c r="P113" s="117"/>
      <c r="Q113" s="117"/>
      <c r="R113" s="117"/>
      <c r="S113" s="117"/>
      <c r="T113" s="117"/>
      <c r="U113" s="93"/>
      <c r="V113" s="117"/>
      <c r="W113" s="117"/>
    </row>
    <row r="114" ht="32.9" customHeight="1" spans="1:23">
      <c r="A114" s="23"/>
      <c r="B114" s="23"/>
      <c r="C114" s="23" t="s">
        <v>359</v>
      </c>
      <c r="D114" s="23"/>
      <c r="E114" s="23"/>
      <c r="F114" s="23"/>
      <c r="G114" s="23"/>
      <c r="H114" s="23"/>
      <c r="I114" s="117">
        <v>2500</v>
      </c>
      <c r="J114" s="117"/>
      <c r="K114" s="117"/>
      <c r="L114" s="117"/>
      <c r="M114" s="117"/>
      <c r="N114" s="117">
        <v>2500</v>
      </c>
      <c r="O114" s="117"/>
      <c r="P114" s="117"/>
      <c r="Q114" s="117"/>
      <c r="R114" s="117"/>
      <c r="S114" s="117"/>
      <c r="T114" s="117"/>
      <c r="U114" s="93"/>
      <c r="V114" s="117"/>
      <c r="W114" s="117"/>
    </row>
    <row r="115" ht="32.9" customHeight="1" spans="1:23">
      <c r="A115" s="23" t="s">
        <v>317</v>
      </c>
      <c r="B115" s="116" t="s">
        <v>360</v>
      </c>
      <c r="C115" s="23" t="s">
        <v>359</v>
      </c>
      <c r="D115" s="23" t="s">
        <v>48</v>
      </c>
      <c r="E115" s="23" t="s">
        <v>107</v>
      </c>
      <c r="F115" s="23" t="s">
        <v>108</v>
      </c>
      <c r="G115" s="23" t="s">
        <v>349</v>
      </c>
      <c r="H115" s="23" t="s">
        <v>350</v>
      </c>
      <c r="I115" s="117">
        <v>2500</v>
      </c>
      <c r="J115" s="117"/>
      <c r="K115" s="117"/>
      <c r="L115" s="117"/>
      <c r="M115" s="117"/>
      <c r="N115" s="117">
        <v>2500</v>
      </c>
      <c r="O115" s="117"/>
      <c r="P115" s="117"/>
      <c r="Q115" s="117"/>
      <c r="R115" s="117"/>
      <c r="S115" s="117"/>
      <c r="T115" s="117"/>
      <c r="U115" s="93"/>
      <c r="V115" s="117"/>
      <c r="W115" s="117"/>
    </row>
    <row r="116" ht="32.9" customHeight="1" spans="1:23">
      <c r="A116" s="23"/>
      <c r="B116" s="23"/>
      <c r="C116" s="23" t="s">
        <v>361</v>
      </c>
      <c r="D116" s="23"/>
      <c r="E116" s="23"/>
      <c r="F116" s="23"/>
      <c r="G116" s="23"/>
      <c r="H116" s="23"/>
      <c r="I116" s="117">
        <v>7787595.91</v>
      </c>
      <c r="J116" s="117">
        <v>7210000</v>
      </c>
      <c r="K116" s="117">
        <v>7210000</v>
      </c>
      <c r="L116" s="117"/>
      <c r="M116" s="117"/>
      <c r="N116" s="117">
        <v>577595.91</v>
      </c>
      <c r="O116" s="117"/>
      <c r="P116" s="117"/>
      <c r="Q116" s="117"/>
      <c r="R116" s="117"/>
      <c r="S116" s="117"/>
      <c r="T116" s="117"/>
      <c r="U116" s="93"/>
      <c r="V116" s="117"/>
      <c r="W116" s="117"/>
    </row>
    <row r="117" ht="32.9" customHeight="1" spans="1:23">
      <c r="A117" s="23" t="s">
        <v>317</v>
      </c>
      <c r="B117" s="116" t="s">
        <v>362</v>
      </c>
      <c r="C117" s="23" t="s">
        <v>361</v>
      </c>
      <c r="D117" s="23" t="s">
        <v>48</v>
      </c>
      <c r="E117" s="23" t="s">
        <v>107</v>
      </c>
      <c r="F117" s="23" t="s">
        <v>108</v>
      </c>
      <c r="G117" s="23" t="s">
        <v>225</v>
      </c>
      <c r="H117" s="23" t="s">
        <v>226</v>
      </c>
      <c r="I117" s="117">
        <v>43720.85</v>
      </c>
      <c r="J117" s="117">
        <v>29300</v>
      </c>
      <c r="K117" s="117">
        <v>29300</v>
      </c>
      <c r="L117" s="117"/>
      <c r="M117" s="117"/>
      <c r="N117" s="117">
        <v>14420.85</v>
      </c>
      <c r="O117" s="117"/>
      <c r="P117" s="117"/>
      <c r="Q117" s="117"/>
      <c r="R117" s="117"/>
      <c r="S117" s="117"/>
      <c r="T117" s="117"/>
      <c r="U117" s="93"/>
      <c r="V117" s="117"/>
      <c r="W117" s="117"/>
    </row>
    <row r="118" ht="32.9" customHeight="1" spans="1:23">
      <c r="A118" s="23" t="s">
        <v>317</v>
      </c>
      <c r="B118" s="116" t="s">
        <v>362</v>
      </c>
      <c r="C118" s="23" t="s">
        <v>361</v>
      </c>
      <c r="D118" s="23" t="s">
        <v>48</v>
      </c>
      <c r="E118" s="23" t="s">
        <v>107</v>
      </c>
      <c r="F118" s="23" t="s">
        <v>108</v>
      </c>
      <c r="G118" s="23" t="s">
        <v>231</v>
      </c>
      <c r="H118" s="23" t="s">
        <v>232</v>
      </c>
      <c r="I118" s="117">
        <v>70885.32</v>
      </c>
      <c r="J118" s="117">
        <v>64912</v>
      </c>
      <c r="K118" s="117">
        <v>64912</v>
      </c>
      <c r="L118" s="117"/>
      <c r="M118" s="117"/>
      <c r="N118" s="117">
        <v>5973.32</v>
      </c>
      <c r="O118" s="117"/>
      <c r="P118" s="117"/>
      <c r="Q118" s="117"/>
      <c r="R118" s="117"/>
      <c r="S118" s="117"/>
      <c r="T118" s="117"/>
      <c r="U118" s="93"/>
      <c r="V118" s="117"/>
      <c r="W118" s="117"/>
    </row>
    <row r="119" ht="32.9" customHeight="1" spans="1:23">
      <c r="A119" s="23" t="s">
        <v>317</v>
      </c>
      <c r="B119" s="116" t="s">
        <v>362</v>
      </c>
      <c r="C119" s="23" t="s">
        <v>361</v>
      </c>
      <c r="D119" s="23" t="s">
        <v>48</v>
      </c>
      <c r="E119" s="23" t="s">
        <v>107</v>
      </c>
      <c r="F119" s="23" t="s">
        <v>108</v>
      </c>
      <c r="G119" s="23" t="s">
        <v>235</v>
      </c>
      <c r="H119" s="23" t="s">
        <v>236</v>
      </c>
      <c r="I119" s="117">
        <v>918329.18</v>
      </c>
      <c r="J119" s="117">
        <v>868496</v>
      </c>
      <c r="K119" s="117">
        <v>868496</v>
      </c>
      <c r="L119" s="117"/>
      <c r="M119" s="117"/>
      <c r="N119" s="117">
        <v>49833.18</v>
      </c>
      <c r="O119" s="117"/>
      <c r="P119" s="117"/>
      <c r="Q119" s="117"/>
      <c r="R119" s="117"/>
      <c r="S119" s="117"/>
      <c r="T119" s="117"/>
      <c r="U119" s="93"/>
      <c r="V119" s="117"/>
      <c r="W119" s="117"/>
    </row>
    <row r="120" ht="32.9" customHeight="1" spans="1:23">
      <c r="A120" s="23" t="s">
        <v>317</v>
      </c>
      <c r="B120" s="116" t="s">
        <v>362</v>
      </c>
      <c r="C120" s="23" t="s">
        <v>361</v>
      </c>
      <c r="D120" s="23" t="s">
        <v>48</v>
      </c>
      <c r="E120" s="23" t="s">
        <v>107</v>
      </c>
      <c r="F120" s="23" t="s">
        <v>108</v>
      </c>
      <c r="G120" s="23" t="s">
        <v>237</v>
      </c>
      <c r="H120" s="23" t="s">
        <v>238</v>
      </c>
      <c r="I120" s="117">
        <v>1083154.26</v>
      </c>
      <c r="J120" s="117">
        <v>963020</v>
      </c>
      <c r="K120" s="117">
        <v>963020</v>
      </c>
      <c r="L120" s="117"/>
      <c r="M120" s="117"/>
      <c r="N120" s="117">
        <v>120134.26</v>
      </c>
      <c r="O120" s="117"/>
      <c r="P120" s="117"/>
      <c r="Q120" s="117"/>
      <c r="R120" s="117"/>
      <c r="S120" s="117"/>
      <c r="T120" s="117"/>
      <c r="U120" s="93"/>
      <c r="V120" s="117"/>
      <c r="W120" s="117"/>
    </row>
    <row r="121" ht="32.9" customHeight="1" spans="1:23">
      <c r="A121" s="23" t="s">
        <v>317</v>
      </c>
      <c r="B121" s="116" t="s">
        <v>362</v>
      </c>
      <c r="C121" s="23" t="s">
        <v>361</v>
      </c>
      <c r="D121" s="23" t="s">
        <v>48</v>
      </c>
      <c r="E121" s="23" t="s">
        <v>107</v>
      </c>
      <c r="F121" s="23" t="s">
        <v>108</v>
      </c>
      <c r="G121" s="23" t="s">
        <v>363</v>
      </c>
      <c r="H121" s="23" t="s">
        <v>364</v>
      </c>
      <c r="I121" s="117">
        <v>29881</v>
      </c>
      <c r="J121" s="117">
        <v>29881</v>
      </c>
      <c r="K121" s="117">
        <v>29881</v>
      </c>
      <c r="L121" s="117"/>
      <c r="M121" s="117"/>
      <c r="N121" s="117"/>
      <c r="O121" s="117"/>
      <c r="P121" s="117"/>
      <c r="Q121" s="117"/>
      <c r="R121" s="117"/>
      <c r="S121" s="117"/>
      <c r="T121" s="117"/>
      <c r="U121" s="93"/>
      <c r="V121" s="117"/>
      <c r="W121" s="117"/>
    </row>
    <row r="122" ht="32.9" customHeight="1" spans="1:23">
      <c r="A122" s="23" t="s">
        <v>317</v>
      </c>
      <c r="B122" s="116" t="s">
        <v>362</v>
      </c>
      <c r="C122" s="23" t="s">
        <v>361</v>
      </c>
      <c r="D122" s="23" t="s">
        <v>48</v>
      </c>
      <c r="E122" s="23" t="s">
        <v>107</v>
      </c>
      <c r="F122" s="23" t="s">
        <v>108</v>
      </c>
      <c r="G122" s="23" t="s">
        <v>241</v>
      </c>
      <c r="H122" s="23" t="s">
        <v>242</v>
      </c>
      <c r="I122" s="117">
        <v>738400</v>
      </c>
      <c r="J122" s="117">
        <v>738400</v>
      </c>
      <c r="K122" s="117">
        <v>738400</v>
      </c>
      <c r="L122" s="117"/>
      <c r="M122" s="117"/>
      <c r="N122" s="117"/>
      <c r="O122" s="117"/>
      <c r="P122" s="117"/>
      <c r="Q122" s="117"/>
      <c r="R122" s="117"/>
      <c r="S122" s="117"/>
      <c r="T122" s="117"/>
      <c r="U122" s="93"/>
      <c r="V122" s="117"/>
      <c r="W122" s="117"/>
    </row>
    <row r="123" ht="32.9" customHeight="1" spans="1:23">
      <c r="A123" s="23" t="s">
        <v>317</v>
      </c>
      <c r="B123" s="116" t="s">
        <v>362</v>
      </c>
      <c r="C123" s="23" t="s">
        <v>361</v>
      </c>
      <c r="D123" s="23" t="s">
        <v>48</v>
      </c>
      <c r="E123" s="23" t="s">
        <v>107</v>
      </c>
      <c r="F123" s="23" t="s">
        <v>108</v>
      </c>
      <c r="G123" s="23" t="s">
        <v>267</v>
      </c>
      <c r="H123" s="23" t="s">
        <v>268</v>
      </c>
      <c r="I123" s="117">
        <v>1719759.5</v>
      </c>
      <c r="J123" s="117">
        <v>1530971</v>
      </c>
      <c r="K123" s="117">
        <v>1530971</v>
      </c>
      <c r="L123" s="117"/>
      <c r="M123" s="117"/>
      <c r="N123" s="117">
        <v>188788.5</v>
      </c>
      <c r="O123" s="117"/>
      <c r="P123" s="117"/>
      <c r="Q123" s="117"/>
      <c r="R123" s="117"/>
      <c r="S123" s="117"/>
      <c r="T123" s="117"/>
      <c r="U123" s="93"/>
      <c r="V123" s="117"/>
      <c r="W123" s="117"/>
    </row>
    <row r="124" ht="32.9" customHeight="1" spans="1:23">
      <c r="A124" s="23" t="s">
        <v>317</v>
      </c>
      <c r="B124" s="116" t="s">
        <v>362</v>
      </c>
      <c r="C124" s="23" t="s">
        <v>361</v>
      </c>
      <c r="D124" s="23" t="s">
        <v>48</v>
      </c>
      <c r="E124" s="23" t="s">
        <v>107</v>
      </c>
      <c r="F124" s="23" t="s">
        <v>108</v>
      </c>
      <c r="G124" s="23" t="s">
        <v>243</v>
      </c>
      <c r="H124" s="23" t="s">
        <v>244</v>
      </c>
      <c r="I124" s="117">
        <v>373614.8</v>
      </c>
      <c r="J124" s="117">
        <v>303600</v>
      </c>
      <c r="K124" s="117">
        <v>303600</v>
      </c>
      <c r="L124" s="117"/>
      <c r="M124" s="117"/>
      <c r="N124" s="117">
        <v>70014.8</v>
      </c>
      <c r="O124" s="117"/>
      <c r="P124" s="117"/>
      <c r="Q124" s="117"/>
      <c r="R124" s="117"/>
      <c r="S124" s="117"/>
      <c r="T124" s="117"/>
      <c r="U124" s="93"/>
      <c r="V124" s="117"/>
      <c r="W124" s="117"/>
    </row>
    <row r="125" ht="32.9" customHeight="1" spans="1:23">
      <c r="A125" s="23" t="s">
        <v>317</v>
      </c>
      <c r="B125" s="116" t="s">
        <v>362</v>
      </c>
      <c r="C125" s="23" t="s">
        <v>361</v>
      </c>
      <c r="D125" s="23" t="s">
        <v>48</v>
      </c>
      <c r="E125" s="23" t="s">
        <v>107</v>
      </c>
      <c r="F125" s="23" t="s">
        <v>108</v>
      </c>
      <c r="G125" s="23" t="s">
        <v>245</v>
      </c>
      <c r="H125" s="23" t="s">
        <v>246</v>
      </c>
      <c r="I125" s="117">
        <v>1228049</v>
      </c>
      <c r="J125" s="117">
        <v>1161500</v>
      </c>
      <c r="K125" s="117">
        <v>1161500</v>
      </c>
      <c r="L125" s="117"/>
      <c r="M125" s="117"/>
      <c r="N125" s="117">
        <v>66549</v>
      </c>
      <c r="O125" s="117"/>
      <c r="P125" s="117"/>
      <c r="Q125" s="117"/>
      <c r="R125" s="117"/>
      <c r="S125" s="117"/>
      <c r="T125" s="117"/>
      <c r="U125" s="93"/>
      <c r="V125" s="117"/>
      <c r="W125" s="117"/>
    </row>
    <row r="126" ht="32.9" customHeight="1" spans="1:23">
      <c r="A126" s="23" t="s">
        <v>317</v>
      </c>
      <c r="B126" s="116" t="s">
        <v>362</v>
      </c>
      <c r="C126" s="23" t="s">
        <v>361</v>
      </c>
      <c r="D126" s="23" t="s">
        <v>48</v>
      </c>
      <c r="E126" s="23" t="s">
        <v>107</v>
      </c>
      <c r="F126" s="23" t="s">
        <v>108</v>
      </c>
      <c r="G126" s="23" t="s">
        <v>221</v>
      </c>
      <c r="H126" s="23" t="s">
        <v>222</v>
      </c>
      <c r="I126" s="117">
        <v>748616</v>
      </c>
      <c r="J126" s="117">
        <v>715780</v>
      </c>
      <c r="K126" s="117">
        <v>715780</v>
      </c>
      <c r="L126" s="117"/>
      <c r="M126" s="117"/>
      <c r="N126" s="117">
        <v>32836</v>
      </c>
      <c r="O126" s="117"/>
      <c r="P126" s="117"/>
      <c r="Q126" s="117"/>
      <c r="R126" s="117"/>
      <c r="S126" s="117"/>
      <c r="T126" s="117"/>
      <c r="U126" s="93"/>
      <c r="V126" s="117"/>
      <c r="W126" s="117"/>
    </row>
    <row r="127" ht="32.9" customHeight="1" spans="1:23">
      <c r="A127" s="23" t="s">
        <v>317</v>
      </c>
      <c r="B127" s="116" t="s">
        <v>362</v>
      </c>
      <c r="C127" s="23" t="s">
        <v>361</v>
      </c>
      <c r="D127" s="23" t="s">
        <v>48</v>
      </c>
      <c r="E127" s="23" t="s">
        <v>107</v>
      </c>
      <c r="F127" s="23" t="s">
        <v>108</v>
      </c>
      <c r="G127" s="23" t="s">
        <v>365</v>
      </c>
      <c r="H127" s="23" t="s">
        <v>366</v>
      </c>
      <c r="I127" s="117">
        <v>120000</v>
      </c>
      <c r="J127" s="117">
        <v>120000</v>
      </c>
      <c r="K127" s="117">
        <v>120000</v>
      </c>
      <c r="L127" s="117"/>
      <c r="M127" s="117"/>
      <c r="N127" s="117"/>
      <c r="O127" s="117"/>
      <c r="P127" s="117"/>
      <c r="Q127" s="117"/>
      <c r="R127" s="117"/>
      <c r="S127" s="117"/>
      <c r="T127" s="117"/>
      <c r="U127" s="93"/>
      <c r="V127" s="117"/>
      <c r="W127" s="117"/>
    </row>
    <row r="128" ht="32.9" customHeight="1" spans="1:23">
      <c r="A128" s="23" t="s">
        <v>317</v>
      </c>
      <c r="B128" s="116" t="s">
        <v>362</v>
      </c>
      <c r="C128" s="23" t="s">
        <v>361</v>
      </c>
      <c r="D128" s="23" t="s">
        <v>48</v>
      </c>
      <c r="E128" s="23" t="s">
        <v>107</v>
      </c>
      <c r="F128" s="23" t="s">
        <v>108</v>
      </c>
      <c r="G128" s="23" t="s">
        <v>259</v>
      </c>
      <c r="H128" s="23" t="s">
        <v>260</v>
      </c>
      <c r="I128" s="117">
        <v>5220</v>
      </c>
      <c r="J128" s="117">
        <v>5220</v>
      </c>
      <c r="K128" s="117">
        <v>5220</v>
      </c>
      <c r="L128" s="117"/>
      <c r="M128" s="117"/>
      <c r="N128" s="117"/>
      <c r="O128" s="117"/>
      <c r="P128" s="117"/>
      <c r="Q128" s="117"/>
      <c r="R128" s="117"/>
      <c r="S128" s="117"/>
      <c r="T128" s="117"/>
      <c r="U128" s="93"/>
      <c r="V128" s="117"/>
      <c r="W128" s="117"/>
    </row>
    <row r="129" ht="32.9" customHeight="1" spans="1:23">
      <c r="A129" s="23" t="s">
        <v>317</v>
      </c>
      <c r="B129" s="116" t="s">
        <v>362</v>
      </c>
      <c r="C129" s="23" t="s">
        <v>361</v>
      </c>
      <c r="D129" s="23" t="s">
        <v>48</v>
      </c>
      <c r="E129" s="23" t="s">
        <v>107</v>
      </c>
      <c r="F129" s="23" t="s">
        <v>108</v>
      </c>
      <c r="G129" s="23" t="s">
        <v>247</v>
      </c>
      <c r="H129" s="23" t="s">
        <v>248</v>
      </c>
      <c r="I129" s="117">
        <v>93756</v>
      </c>
      <c r="J129" s="117">
        <v>87760</v>
      </c>
      <c r="K129" s="117">
        <v>87760</v>
      </c>
      <c r="L129" s="117"/>
      <c r="M129" s="117"/>
      <c r="N129" s="117">
        <v>5996</v>
      </c>
      <c r="O129" s="117"/>
      <c r="P129" s="117"/>
      <c r="Q129" s="117"/>
      <c r="R129" s="117"/>
      <c r="S129" s="117"/>
      <c r="T129" s="117"/>
      <c r="U129" s="93"/>
      <c r="V129" s="117"/>
      <c r="W129" s="117"/>
    </row>
    <row r="130" ht="32.9" customHeight="1" spans="1:23">
      <c r="A130" s="23" t="s">
        <v>317</v>
      </c>
      <c r="B130" s="116" t="s">
        <v>362</v>
      </c>
      <c r="C130" s="23" t="s">
        <v>361</v>
      </c>
      <c r="D130" s="23" t="s">
        <v>48</v>
      </c>
      <c r="E130" s="23" t="s">
        <v>107</v>
      </c>
      <c r="F130" s="23" t="s">
        <v>108</v>
      </c>
      <c r="G130" s="23" t="s">
        <v>271</v>
      </c>
      <c r="H130" s="23" t="s">
        <v>272</v>
      </c>
      <c r="I130" s="117">
        <v>614210</v>
      </c>
      <c r="J130" s="117">
        <v>591160</v>
      </c>
      <c r="K130" s="117">
        <v>591160</v>
      </c>
      <c r="L130" s="117"/>
      <c r="M130" s="117"/>
      <c r="N130" s="117">
        <v>23050</v>
      </c>
      <c r="O130" s="117"/>
      <c r="P130" s="117"/>
      <c r="Q130" s="117"/>
      <c r="R130" s="117"/>
      <c r="S130" s="117"/>
      <c r="T130" s="117"/>
      <c r="U130" s="93"/>
      <c r="V130" s="117"/>
      <c r="W130" s="117"/>
    </row>
    <row r="131" ht="32.9" customHeight="1" spans="1:23">
      <c r="A131" s="23"/>
      <c r="B131" s="23"/>
      <c r="C131" s="23" t="s">
        <v>367</v>
      </c>
      <c r="D131" s="23"/>
      <c r="E131" s="23"/>
      <c r="F131" s="23"/>
      <c r="G131" s="23"/>
      <c r="H131" s="23"/>
      <c r="I131" s="117">
        <v>4700000</v>
      </c>
      <c r="J131" s="117">
        <v>550000</v>
      </c>
      <c r="K131" s="117">
        <v>550000</v>
      </c>
      <c r="L131" s="117"/>
      <c r="M131" s="117"/>
      <c r="N131" s="117"/>
      <c r="O131" s="117"/>
      <c r="P131" s="117"/>
      <c r="Q131" s="117"/>
      <c r="R131" s="117">
        <v>4150000</v>
      </c>
      <c r="S131" s="117"/>
      <c r="T131" s="117"/>
      <c r="U131" s="93"/>
      <c r="V131" s="117"/>
      <c r="W131" s="117">
        <v>4150000</v>
      </c>
    </row>
    <row r="132" ht="32.9" customHeight="1" spans="1:23">
      <c r="A132" s="23" t="s">
        <v>368</v>
      </c>
      <c r="B132" s="116" t="s">
        <v>369</v>
      </c>
      <c r="C132" s="23" t="s">
        <v>367</v>
      </c>
      <c r="D132" s="23" t="s">
        <v>48</v>
      </c>
      <c r="E132" s="23" t="s">
        <v>107</v>
      </c>
      <c r="F132" s="23" t="s">
        <v>108</v>
      </c>
      <c r="G132" s="23" t="s">
        <v>370</v>
      </c>
      <c r="H132" s="23" t="s">
        <v>371</v>
      </c>
      <c r="I132" s="117">
        <v>4700000</v>
      </c>
      <c r="J132" s="117">
        <v>550000</v>
      </c>
      <c r="K132" s="117">
        <v>550000</v>
      </c>
      <c r="L132" s="117"/>
      <c r="M132" s="117"/>
      <c r="N132" s="117"/>
      <c r="O132" s="117"/>
      <c r="P132" s="117"/>
      <c r="Q132" s="117"/>
      <c r="R132" s="117">
        <v>4150000</v>
      </c>
      <c r="S132" s="117"/>
      <c r="T132" s="117"/>
      <c r="U132" s="93"/>
      <c r="V132" s="117"/>
      <c r="W132" s="117">
        <v>4150000</v>
      </c>
    </row>
    <row r="133" ht="32.9" customHeight="1" spans="1:23">
      <c r="A133" s="23"/>
      <c r="B133" s="23"/>
      <c r="C133" s="23" t="s">
        <v>372</v>
      </c>
      <c r="D133" s="23"/>
      <c r="E133" s="23"/>
      <c r="F133" s="23"/>
      <c r="G133" s="23"/>
      <c r="H133" s="23"/>
      <c r="I133" s="117">
        <v>2829090</v>
      </c>
      <c r="J133" s="117">
        <v>2829090</v>
      </c>
      <c r="K133" s="117">
        <v>2829090</v>
      </c>
      <c r="L133" s="117"/>
      <c r="M133" s="117"/>
      <c r="N133" s="117"/>
      <c r="O133" s="117"/>
      <c r="P133" s="117"/>
      <c r="Q133" s="117"/>
      <c r="R133" s="117"/>
      <c r="S133" s="117"/>
      <c r="T133" s="117"/>
      <c r="U133" s="93"/>
      <c r="V133" s="117"/>
      <c r="W133" s="117"/>
    </row>
    <row r="134" ht="32.9" customHeight="1" spans="1:23">
      <c r="A134" s="23" t="s">
        <v>303</v>
      </c>
      <c r="B134" s="116" t="s">
        <v>373</v>
      </c>
      <c r="C134" s="23" t="s">
        <v>372</v>
      </c>
      <c r="D134" s="23" t="s">
        <v>48</v>
      </c>
      <c r="E134" s="23" t="s">
        <v>72</v>
      </c>
      <c r="F134" s="23" t="s">
        <v>73</v>
      </c>
      <c r="G134" s="23" t="s">
        <v>225</v>
      </c>
      <c r="H134" s="23" t="s">
        <v>226</v>
      </c>
      <c r="I134" s="117">
        <v>20000</v>
      </c>
      <c r="J134" s="117">
        <v>20000</v>
      </c>
      <c r="K134" s="117">
        <v>20000</v>
      </c>
      <c r="L134" s="117"/>
      <c r="M134" s="117"/>
      <c r="N134" s="117"/>
      <c r="O134" s="117"/>
      <c r="P134" s="117"/>
      <c r="Q134" s="117"/>
      <c r="R134" s="117"/>
      <c r="S134" s="117"/>
      <c r="T134" s="117"/>
      <c r="U134" s="93"/>
      <c r="V134" s="117"/>
      <c r="W134" s="117"/>
    </row>
    <row r="135" ht="32.9" customHeight="1" spans="1:23">
      <c r="A135" s="23" t="s">
        <v>303</v>
      </c>
      <c r="B135" s="116" t="s">
        <v>373</v>
      </c>
      <c r="C135" s="23" t="s">
        <v>372</v>
      </c>
      <c r="D135" s="23" t="s">
        <v>48</v>
      </c>
      <c r="E135" s="23" t="s">
        <v>72</v>
      </c>
      <c r="F135" s="23" t="s">
        <v>73</v>
      </c>
      <c r="G135" s="23" t="s">
        <v>235</v>
      </c>
      <c r="H135" s="23" t="s">
        <v>236</v>
      </c>
      <c r="I135" s="117">
        <v>102940</v>
      </c>
      <c r="J135" s="117">
        <v>102940</v>
      </c>
      <c r="K135" s="117">
        <v>102940</v>
      </c>
      <c r="L135" s="117"/>
      <c r="M135" s="117"/>
      <c r="N135" s="117"/>
      <c r="O135" s="117"/>
      <c r="P135" s="117"/>
      <c r="Q135" s="117"/>
      <c r="R135" s="117"/>
      <c r="S135" s="117"/>
      <c r="T135" s="117"/>
      <c r="U135" s="93"/>
      <c r="V135" s="117"/>
      <c r="W135" s="117"/>
    </row>
    <row r="136" ht="32.9" customHeight="1" spans="1:23">
      <c r="A136" s="23" t="s">
        <v>303</v>
      </c>
      <c r="B136" s="116" t="s">
        <v>373</v>
      </c>
      <c r="C136" s="23" t="s">
        <v>372</v>
      </c>
      <c r="D136" s="23" t="s">
        <v>48</v>
      </c>
      <c r="E136" s="23" t="s">
        <v>72</v>
      </c>
      <c r="F136" s="23" t="s">
        <v>73</v>
      </c>
      <c r="G136" s="23" t="s">
        <v>237</v>
      </c>
      <c r="H136" s="23" t="s">
        <v>238</v>
      </c>
      <c r="I136" s="117">
        <v>475800</v>
      </c>
      <c r="J136" s="117">
        <v>475800</v>
      </c>
      <c r="K136" s="117">
        <v>475800</v>
      </c>
      <c r="L136" s="117"/>
      <c r="M136" s="117"/>
      <c r="N136" s="117"/>
      <c r="O136" s="117"/>
      <c r="P136" s="117"/>
      <c r="Q136" s="117"/>
      <c r="R136" s="117"/>
      <c r="S136" s="117"/>
      <c r="T136" s="117"/>
      <c r="U136" s="93"/>
      <c r="V136" s="117"/>
      <c r="W136" s="117"/>
    </row>
    <row r="137" ht="32.9" customHeight="1" spans="1:23">
      <c r="A137" s="23" t="s">
        <v>303</v>
      </c>
      <c r="B137" s="116" t="s">
        <v>373</v>
      </c>
      <c r="C137" s="23" t="s">
        <v>372</v>
      </c>
      <c r="D137" s="23" t="s">
        <v>48</v>
      </c>
      <c r="E137" s="23" t="s">
        <v>72</v>
      </c>
      <c r="F137" s="23" t="s">
        <v>73</v>
      </c>
      <c r="G137" s="23" t="s">
        <v>241</v>
      </c>
      <c r="H137" s="23" t="s">
        <v>242</v>
      </c>
      <c r="I137" s="117">
        <v>222750</v>
      </c>
      <c r="J137" s="117">
        <v>222750</v>
      </c>
      <c r="K137" s="117">
        <v>222750</v>
      </c>
      <c r="L137" s="117"/>
      <c r="M137" s="117"/>
      <c r="N137" s="117"/>
      <c r="O137" s="117"/>
      <c r="P137" s="117"/>
      <c r="Q137" s="117"/>
      <c r="R137" s="117"/>
      <c r="S137" s="117"/>
      <c r="T137" s="117"/>
      <c r="U137" s="93"/>
      <c r="V137" s="117"/>
      <c r="W137" s="117"/>
    </row>
    <row r="138" ht="32.9" customHeight="1" spans="1:23">
      <c r="A138" s="23" t="s">
        <v>303</v>
      </c>
      <c r="B138" s="116" t="s">
        <v>373</v>
      </c>
      <c r="C138" s="23" t="s">
        <v>372</v>
      </c>
      <c r="D138" s="23" t="s">
        <v>48</v>
      </c>
      <c r="E138" s="23" t="s">
        <v>72</v>
      </c>
      <c r="F138" s="23" t="s">
        <v>73</v>
      </c>
      <c r="G138" s="23" t="s">
        <v>267</v>
      </c>
      <c r="H138" s="23" t="s">
        <v>268</v>
      </c>
      <c r="I138" s="117">
        <v>1100000</v>
      </c>
      <c r="J138" s="117">
        <v>1100000</v>
      </c>
      <c r="K138" s="117">
        <v>1100000</v>
      </c>
      <c r="L138" s="117"/>
      <c r="M138" s="117"/>
      <c r="N138" s="117"/>
      <c r="O138" s="117"/>
      <c r="P138" s="117"/>
      <c r="Q138" s="117"/>
      <c r="R138" s="117"/>
      <c r="S138" s="117"/>
      <c r="T138" s="117"/>
      <c r="U138" s="93"/>
      <c r="V138" s="117"/>
      <c r="W138" s="117"/>
    </row>
    <row r="139" ht="32.9" customHeight="1" spans="1:23">
      <c r="A139" s="23" t="s">
        <v>303</v>
      </c>
      <c r="B139" s="116" t="s">
        <v>373</v>
      </c>
      <c r="C139" s="23" t="s">
        <v>372</v>
      </c>
      <c r="D139" s="23" t="s">
        <v>48</v>
      </c>
      <c r="E139" s="23" t="s">
        <v>72</v>
      </c>
      <c r="F139" s="23" t="s">
        <v>73</v>
      </c>
      <c r="G139" s="23" t="s">
        <v>243</v>
      </c>
      <c r="H139" s="23" t="s">
        <v>244</v>
      </c>
      <c r="I139" s="117">
        <v>27600</v>
      </c>
      <c r="J139" s="117">
        <v>27600</v>
      </c>
      <c r="K139" s="117">
        <v>27600</v>
      </c>
      <c r="L139" s="117"/>
      <c r="M139" s="117"/>
      <c r="N139" s="117"/>
      <c r="O139" s="117"/>
      <c r="P139" s="117"/>
      <c r="Q139" s="117"/>
      <c r="R139" s="117"/>
      <c r="S139" s="117"/>
      <c r="T139" s="117"/>
      <c r="U139" s="93"/>
      <c r="V139" s="117"/>
      <c r="W139" s="117"/>
    </row>
    <row r="140" ht="32.9" customHeight="1" spans="1:23">
      <c r="A140" s="23" t="s">
        <v>303</v>
      </c>
      <c r="B140" s="116" t="s">
        <v>373</v>
      </c>
      <c r="C140" s="23" t="s">
        <v>372</v>
      </c>
      <c r="D140" s="23" t="s">
        <v>48</v>
      </c>
      <c r="E140" s="23" t="s">
        <v>72</v>
      </c>
      <c r="F140" s="23" t="s">
        <v>73</v>
      </c>
      <c r="G140" s="23" t="s">
        <v>221</v>
      </c>
      <c r="H140" s="23" t="s">
        <v>222</v>
      </c>
      <c r="I140" s="117">
        <v>130000</v>
      </c>
      <c r="J140" s="117">
        <v>130000</v>
      </c>
      <c r="K140" s="117">
        <v>130000</v>
      </c>
      <c r="L140" s="117"/>
      <c r="M140" s="117"/>
      <c r="N140" s="117"/>
      <c r="O140" s="117"/>
      <c r="P140" s="117"/>
      <c r="Q140" s="117"/>
      <c r="R140" s="117"/>
      <c r="S140" s="117"/>
      <c r="T140" s="117"/>
      <c r="U140" s="93"/>
      <c r="V140" s="117"/>
      <c r="W140" s="117"/>
    </row>
    <row r="141" ht="32.9" customHeight="1" spans="1:23">
      <c r="A141" s="23" t="s">
        <v>303</v>
      </c>
      <c r="B141" s="116" t="s">
        <v>373</v>
      </c>
      <c r="C141" s="23" t="s">
        <v>372</v>
      </c>
      <c r="D141" s="23" t="s">
        <v>48</v>
      </c>
      <c r="E141" s="23" t="s">
        <v>72</v>
      </c>
      <c r="F141" s="23" t="s">
        <v>73</v>
      </c>
      <c r="G141" s="23" t="s">
        <v>271</v>
      </c>
      <c r="H141" s="23" t="s">
        <v>272</v>
      </c>
      <c r="I141" s="117">
        <v>750000</v>
      </c>
      <c r="J141" s="117">
        <v>750000</v>
      </c>
      <c r="K141" s="117">
        <v>750000</v>
      </c>
      <c r="L141" s="117"/>
      <c r="M141" s="117"/>
      <c r="N141" s="117"/>
      <c r="O141" s="117"/>
      <c r="P141" s="117"/>
      <c r="Q141" s="117"/>
      <c r="R141" s="117"/>
      <c r="S141" s="117"/>
      <c r="T141" s="117"/>
      <c r="U141" s="93"/>
      <c r="V141" s="117"/>
      <c r="W141" s="117"/>
    </row>
    <row r="142" ht="32.9" customHeight="1" spans="1:23">
      <c r="A142" s="23"/>
      <c r="B142" s="23"/>
      <c r="C142" s="23" t="s">
        <v>374</v>
      </c>
      <c r="D142" s="23"/>
      <c r="E142" s="23"/>
      <c r="F142" s="23"/>
      <c r="G142" s="23"/>
      <c r="H142" s="23"/>
      <c r="I142" s="117">
        <v>6725673.05</v>
      </c>
      <c r="J142" s="117"/>
      <c r="K142" s="117"/>
      <c r="L142" s="117"/>
      <c r="M142" s="117"/>
      <c r="N142" s="117">
        <v>6725673.05</v>
      </c>
      <c r="O142" s="117"/>
      <c r="P142" s="117"/>
      <c r="Q142" s="117"/>
      <c r="R142" s="117"/>
      <c r="S142" s="117"/>
      <c r="T142" s="117"/>
      <c r="U142" s="93"/>
      <c r="V142" s="117"/>
      <c r="W142" s="117"/>
    </row>
    <row r="143" ht="32.9" customHeight="1" spans="1:23">
      <c r="A143" s="23" t="s">
        <v>317</v>
      </c>
      <c r="B143" s="116" t="s">
        <v>375</v>
      </c>
      <c r="C143" s="23" t="s">
        <v>374</v>
      </c>
      <c r="D143" s="23" t="s">
        <v>48</v>
      </c>
      <c r="E143" s="23" t="s">
        <v>107</v>
      </c>
      <c r="F143" s="23" t="s">
        <v>108</v>
      </c>
      <c r="G143" s="23" t="s">
        <v>310</v>
      </c>
      <c r="H143" s="23" t="s">
        <v>311</v>
      </c>
      <c r="I143" s="117">
        <v>5284000</v>
      </c>
      <c r="J143" s="117"/>
      <c r="K143" s="117"/>
      <c r="L143" s="117"/>
      <c r="M143" s="117"/>
      <c r="N143" s="117">
        <v>5284000</v>
      </c>
      <c r="O143" s="117"/>
      <c r="P143" s="117"/>
      <c r="Q143" s="117"/>
      <c r="R143" s="117"/>
      <c r="S143" s="117"/>
      <c r="T143" s="117"/>
      <c r="U143" s="93"/>
      <c r="V143" s="117"/>
      <c r="W143" s="117"/>
    </row>
    <row r="144" ht="32.9" customHeight="1" spans="1:23">
      <c r="A144" s="23" t="s">
        <v>317</v>
      </c>
      <c r="B144" s="116" t="s">
        <v>376</v>
      </c>
      <c r="C144" s="23" t="s">
        <v>374</v>
      </c>
      <c r="D144" s="23" t="s">
        <v>48</v>
      </c>
      <c r="E144" s="23" t="s">
        <v>107</v>
      </c>
      <c r="F144" s="23" t="s">
        <v>108</v>
      </c>
      <c r="G144" s="23" t="s">
        <v>310</v>
      </c>
      <c r="H144" s="23" t="s">
        <v>311</v>
      </c>
      <c r="I144" s="117">
        <v>1048000</v>
      </c>
      <c r="J144" s="117"/>
      <c r="K144" s="117"/>
      <c r="L144" s="117"/>
      <c r="M144" s="117"/>
      <c r="N144" s="117">
        <v>1048000</v>
      </c>
      <c r="O144" s="117"/>
      <c r="P144" s="117"/>
      <c r="Q144" s="117"/>
      <c r="R144" s="117"/>
      <c r="S144" s="117"/>
      <c r="T144" s="117"/>
      <c r="U144" s="93"/>
      <c r="V144" s="117"/>
      <c r="W144" s="117"/>
    </row>
    <row r="145" ht="32.9" customHeight="1" spans="1:23">
      <c r="A145" s="23" t="s">
        <v>317</v>
      </c>
      <c r="B145" s="116" t="s">
        <v>377</v>
      </c>
      <c r="C145" s="23" t="s">
        <v>374</v>
      </c>
      <c r="D145" s="23" t="s">
        <v>48</v>
      </c>
      <c r="E145" s="23" t="s">
        <v>107</v>
      </c>
      <c r="F145" s="23" t="s">
        <v>108</v>
      </c>
      <c r="G145" s="23" t="s">
        <v>245</v>
      </c>
      <c r="H145" s="23" t="s">
        <v>246</v>
      </c>
      <c r="I145" s="117">
        <v>133723.05</v>
      </c>
      <c r="J145" s="117"/>
      <c r="K145" s="117"/>
      <c r="L145" s="117"/>
      <c r="M145" s="117"/>
      <c r="N145" s="117">
        <v>133723.05</v>
      </c>
      <c r="O145" s="117"/>
      <c r="P145" s="117"/>
      <c r="Q145" s="117"/>
      <c r="R145" s="117"/>
      <c r="S145" s="117"/>
      <c r="T145" s="117"/>
      <c r="U145" s="93"/>
      <c r="V145" s="117"/>
      <c r="W145" s="117"/>
    </row>
    <row r="146" ht="32.9" customHeight="1" spans="1:23">
      <c r="A146" s="23" t="s">
        <v>317</v>
      </c>
      <c r="B146" s="116" t="s">
        <v>378</v>
      </c>
      <c r="C146" s="23" t="s">
        <v>374</v>
      </c>
      <c r="D146" s="23" t="s">
        <v>48</v>
      </c>
      <c r="E146" s="23" t="s">
        <v>107</v>
      </c>
      <c r="F146" s="23" t="s">
        <v>108</v>
      </c>
      <c r="G146" s="23" t="s">
        <v>237</v>
      </c>
      <c r="H146" s="23" t="s">
        <v>238</v>
      </c>
      <c r="I146" s="117">
        <v>259950</v>
      </c>
      <c r="J146" s="117"/>
      <c r="K146" s="117"/>
      <c r="L146" s="117"/>
      <c r="M146" s="117"/>
      <c r="N146" s="117">
        <v>259950</v>
      </c>
      <c r="O146" s="117"/>
      <c r="P146" s="117"/>
      <c r="Q146" s="117"/>
      <c r="R146" s="117"/>
      <c r="S146" s="117"/>
      <c r="T146" s="117"/>
      <c r="U146" s="93"/>
      <c r="V146" s="117"/>
      <c r="W146" s="117"/>
    </row>
    <row r="147" ht="32.9" customHeight="1" spans="1:23">
      <c r="A147" s="23"/>
      <c r="B147" s="23"/>
      <c r="C147" s="23" t="s">
        <v>379</v>
      </c>
      <c r="D147" s="23"/>
      <c r="E147" s="23"/>
      <c r="F147" s="23"/>
      <c r="G147" s="23"/>
      <c r="H147" s="23"/>
      <c r="I147" s="117">
        <v>59394.14</v>
      </c>
      <c r="J147" s="117"/>
      <c r="K147" s="117"/>
      <c r="L147" s="117"/>
      <c r="M147" s="117"/>
      <c r="N147" s="117">
        <v>59394.14</v>
      </c>
      <c r="O147" s="117"/>
      <c r="P147" s="117"/>
      <c r="Q147" s="117"/>
      <c r="R147" s="117"/>
      <c r="S147" s="117"/>
      <c r="T147" s="117"/>
      <c r="U147" s="93"/>
      <c r="V147" s="117"/>
      <c r="W147" s="117"/>
    </row>
    <row r="148" ht="32.9" customHeight="1" spans="1:23">
      <c r="A148" s="23" t="s">
        <v>303</v>
      </c>
      <c r="B148" s="116" t="s">
        <v>380</v>
      </c>
      <c r="C148" s="23" t="s">
        <v>379</v>
      </c>
      <c r="D148" s="23" t="s">
        <v>48</v>
      </c>
      <c r="E148" s="23" t="s">
        <v>111</v>
      </c>
      <c r="F148" s="23" t="s">
        <v>112</v>
      </c>
      <c r="G148" s="23" t="s">
        <v>235</v>
      </c>
      <c r="H148" s="23" t="s">
        <v>236</v>
      </c>
      <c r="I148" s="117">
        <v>13055.34</v>
      </c>
      <c r="J148" s="117"/>
      <c r="K148" s="117"/>
      <c r="L148" s="117"/>
      <c r="M148" s="117"/>
      <c r="N148" s="117">
        <v>13055.34</v>
      </c>
      <c r="O148" s="117"/>
      <c r="P148" s="117"/>
      <c r="Q148" s="117"/>
      <c r="R148" s="117"/>
      <c r="S148" s="117"/>
      <c r="T148" s="117"/>
      <c r="U148" s="93"/>
      <c r="V148" s="117"/>
      <c r="W148" s="117"/>
    </row>
    <row r="149" ht="32.9" customHeight="1" spans="1:23">
      <c r="A149" s="23" t="s">
        <v>303</v>
      </c>
      <c r="B149" s="116" t="s">
        <v>381</v>
      </c>
      <c r="C149" s="23" t="s">
        <v>379</v>
      </c>
      <c r="D149" s="23" t="s">
        <v>48</v>
      </c>
      <c r="E149" s="23" t="s">
        <v>111</v>
      </c>
      <c r="F149" s="23" t="s">
        <v>112</v>
      </c>
      <c r="G149" s="23" t="s">
        <v>221</v>
      </c>
      <c r="H149" s="23" t="s">
        <v>222</v>
      </c>
      <c r="I149" s="117">
        <v>46338.8</v>
      </c>
      <c r="J149" s="117"/>
      <c r="K149" s="117"/>
      <c r="L149" s="117"/>
      <c r="M149" s="117"/>
      <c r="N149" s="117">
        <v>46338.8</v>
      </c>
      <c r="O149" s="117"/>
      <c r="P149" s="117"/>
      <c r="Q149" s="117"/>
      <c r="R149" s="117"/>
      <c r="S149" s="117"/>
      <c r="T149" s="117"/>
      <c r="U149" s="93"/>
      <c r="V149" s="117"/>
      <c r="W149" s="117"/>
    </row>
    <row r="150" ht="32.9" customHeight="1" spans="1:23">
      <c r="A150" s="23"/>
      <c r="B150" s="23"/>
      <c r="C150" s="23" t="s">
        <v>382</v>
      </c>
      <c r="D150" s="23"/>
      <c r="E150" s="23"/>
      <c r="F150" s="23"/>
      <c r="G150" s="23"/>
      <c r="H150" s="23"/>
      <c r="I150" s="117">
        <v>632891.7</v>
      </c>
      <c r="J150" s="117"/>
      <c r="K150" s="117"/>
      <c r="L150" s="117"/>
      <c r="M150" s="117"/>
      <c r="N150" s="117">
        <v>632891.7</v>
      </c>
      <c r="O150" s="117"/>
      <c r="P150" s="117"/>
      <c r="Q150" s="117"/>
      <c r="R150" s="117"/>
      <c r="S150" s="117"/>
      <c r="T150" s="117"/>
      <c r="U150" s="93"/>
      <c r="V150" s="117"/>
      <c r="W150" s="117"/>
    </row>
    <row r="151" ht="32.9" customHeight="1" spans="1:23">
      <c r="A151" s="23" t="s">
        <v>303</v>
      </c>
      <c r="B151" s="116" t="s">
        <v>383</v>
      </c>
      <c r="C151" s="23" t="s">
        <v>382</v>
      </c>
      <c r="D151" s="23" t="s">
        <v>48</v>
      </c>
      <c r="E151" s="23" t="s">
        <v>109</v>
      </c>
      <c r="F151" s="23" t="s">
        <v>110</v>
      </c>
      <c r="G151" s="23" t="s">
        <v>235</v>
      </c>
      <c r="H151" s="23" t="s">
        <v>236</v>
      </c>
      <c r="I151" s="117">
        <v>17557.5</v>
      </c>
      <c r="J151" s="117"/>
      <c r="K151" s="117"/>
      <c r="L151" s="117"/>
      <c r="M151" s="117"/>
      <c r="N151" s="117">
        <v>17557.5</v>
      </c>
      <c r="O151" s="117"/>
      <c r="P151" s="117"/>
      <c r="Q151" s="117"/>
      <c r="R151" s="117"/>
      <c r="S151" s="117"/>
      <c r="T151" s="117"/>
      <c r="U151" s="93"/>
      <c r="V151" s="117"/>
      <c r="W151" s="117"/>
    </row>
    <row r="152" ht="32.9" customHeight="1" spans="1:23">
      <c r="A152" s="23" t="s">
        <v>303</v>
      </c>
      <c r="B152" s="116" t="s">
        <v>383</v>
      </c>
      <c r="C152" s="23" t="s">
        <v>382</v>
      </c>
      <c r="D152" s="23" t="s">
        <v>48</v>
      </c>
      <c r="E152" s="23" t="s">
        <v>109</v>
      </c>
      <c r="F152" s="23" t="s">
        <v>110</v>
      </c>
      <c r="G152" s="23" t="s">
        <v>241</v>
      </c>
      <c r="H152" s="23" t="s">
        <v>242</v>
      </c>
      <c r="I152" s="117">
        <v>68015</v>
      </c>
      <c r="J152" s="117"/>
      <c r="K152" s="117"/>
      <c r="L152" s="117"/>
      <c r="M152" s="117"/>
      <c r="N152" s="117">
        <v>68015</v>
      </c>
      <c r="O152" s="117"/>
      <c r="P152" s="117"/>
      <c r="Q152" s="117"/>
      <c r="R152" s="117"/>
      <c r="S152" s="117"/>
      <c r="T152" s="117"/>
      <c r="U152" s="93"/>
      <c r="V152" s="117"/>
      <c r="W152" s="117"/>
    </row>
    <row r="153" ht="32.9" customHeight="1" spans="1:23">
      <c r="A153" s="23" t="s">
        <v>303</v>
      </c>
      <c r="B153" s="116" t="s">
        <v>383</v>
      </c>
      <c r="C153" s="23" t="s">
        <v>382</v>
      </c>
      <c r="D153" s="23" t="s">
        <v>48</v>
      </c>
      <c r="E153" s="23" t="s">
        <v>109</v>
      </c>
      <c r="F153" s="23" t="s">
        <v>110</v>
      </c>
      <c r="G153" s="23" t="s">
        <v>267</v>
      </c>
      <c r="H153" s="23" t="s">
        <v>268</v>
      </c>
      <c r="I153" s="117">
        <v>476115.05</v>
      </c>
      <c r="J153" s="117"/>
      <c r="K153" s="117"/>
      <c r="L153" s="117"/>
      <c r="M153" s="117"/>
      <c r="N153" s="117">
        <v>476115.05</v>
      </c>
      <c r="O153" s="117"/>
      <c r="P153" s="117"/>
      <c r="Q153" s="117"/>
      <c r="R153" s="117"/>
      <c r="S153" s="117"/>
      <c r="T153" s="117"/>
      <c r="U153" s="93"/>
      <c r="V153" s="117"/>
      <c r="W153" s="117"/>
    </row>
    <row r="154" ht="32.9" customHeight="1" spans="1:23">
      <c r="A154" s="23" t="s">
        <v>303</v>
      </c>
      <c r="B154" s="116" t="s">
        <v>383</v>
      </c>
      <c r="C154" s="23" t="s">
        <v>382</v>
      </c>
      <c r="D154" s="23" t="s">
        <v>48</v>
      </c>
      <c r="E154" s="23" t="s">
        <v>109</v>
      </c>
      <c r="F154" s="23" t="s">
        <v>110</v>
      </c>
      <c r="G154" s="23" t="s">
        <v>384</v>
      </c>
      <c r="H154" s="23" t="s">
        <v>385</v>
      </c>
      <c r="I154" s="117">
        <v>8092</v>
      </c>
      <c r="J154" s="117"/>
      <c r="K154" s="117"/>
      <c r="L154" s="117"/>
      <c r="M154" s="117"/>
      <c r="N154" s="117">
        <v>8092</v>
      </c>
      <c r="O154" s="117"/>
      <c r="P154" s="117"/>
      <c r="Q154" s="117"/>
      <c r="R154" s="117"/>
      <c r="S154" s="117"/>
      <c r="T154" s="117"/>
      <c r="U154" s="93"/>
      <c r="V154" s="117"/>
      <c r="W154" s="117"/>
    </row>
    <row r="155" ht="32.9" customHeight="1" spans="1:23">
      <c r="A155" s="23" t="s">
        <v>303</v>
      </c>
      <c r="B155" s="116" t="s">
        <v>383</v>
      </c>
      <c r="C155" s="23" t="s">
        <v>382</v>
      </c>
      <c r="D155" s="23" t="s">
        <v>48</v>
      </c>
      <c r="E155" s="23" t="s">
        <v>109</v>
      </c>
      <c r="F155" s="23" t="s">
        <v>110</v>
      </c>
      <c r="G155" s="23" t="s">
        <v>221</v>
      </c>
      <c r="H155" s="23" t="s">
        <v>222</v>
      </c>
      <c r="I155" s="117">
        <v>44912.15</v>
      </c>
      <c r="J155" s="117"/>
      <c r="K155" s="117"/>
      <c r="L155" s="117"/>
      <c r="M155" s="117"/>
      <c r="N155" s="117">
        <v>44912.15</v>
      </c>
      <c r="O155" s="117"/>
      <c r="P155" s="117"/>
      <c r="Q155" s="117"/>
      <c r="R155" s="117"/>
      <c r="S155" s="117"/>
      <c r="T155" s="117"/>
      <c r="U155" s="93"/>
      <c r="V155" s="117"/>
      <c r="W155" s="117"/>
    </row>
    <row r="156" ht="32.9" customHeight="1" spans="1:23">
      <c r="A156" s="23" t="s">
        <v>303</v>
      </c>
      <c r="B156" s="116" t="s">
        <v>383</v>
      </c>
      <c r="C156" s="23" t="s">
        <v>382</v>
      </c>
      <c r="D156" s="23" t="s">
        <v>48</v>
      </c>
      <c r="E156" s="23" t="s">
        <v>109</v>
      </c>
      <c r="F156" s="23" t="s">
        <v>110</v>
      </c>
      <c r="G156" s="23" t="s">
        <v>271</v>
      </c>
      <c r="H156" s="23" t="s">
        <v>272</v>
      </c>
      <c r="I156" s="117">
        <v>18200</v>
      </c>
      <c r="J156" s="117"/>
      <c r="K156" s="117"/>
      <c r="L156" s="117"/>
      <c r="M156" s="117"/>
      <c r="N156" s="117">
        <v>18200</v>
      </c>
      <c r="O156" s="117"/>
      <c r="P156" s="117"/>
      <c r="Q156" s="117"/>
      <c r="R156" s="117"/>
      <c r="S156" s="117"/>
      <c r="T156" s="117"/>
      <c r="U156" s="93"/>
      <c r="V156" s="117"/>
      <c r="W156" s="117"/>
    </row>
    <row r="157" ht="32.9" customHeight="1" spans="1:23">
      <c r="A157" s="23"/>
      <c r="B157" s="23"/>
      <c r="C157" s="23" t="s">
        <v>386</v>
      </c>
      <c r="D157" s="23"/>
      <c r="E157" s="23"/>
      <c r="F157" s="23"/>
      <c r="G157" s="23"/>
      <c r="H157" s="23"/>
      <c r="I157" s="117">
        <v>331542</v>
      </c>
      <c r="J157" s="117"/>
      <c r="K157" s="117"/>
      <c r="L157" s="117"/>
      <c r="M157" s="117"/>
      <c r="N157" s="117">
        <v>331542</v>
      </c>
      <c r="O157" s="117"/>
      <c r="P157" s="117"/>
      <c r="Q157" s="117"/>
      <c r="R157" s="117"/>
      <c r="S157" s="117"/>
      <c r="T157" s="117"/>
      <c r="U157" s="93"/>
      <c r="V157" s="117"/>
      <c r="W157" s="117"/>
    </row>
    <row r="158" ht="32.9" customHeight="1" spans="1:23">
      <c r="A158" s="23" t="s">
        <v>317</v>
      </c>
      <c r="B158" s="116" t="s">
        <v>387</v>
      </c>
      <c r="C158" s="23" t="s">
        <v>386</v>
      </c>
      <c r="D158" s="23" t="s">
        <v>48</v>
      </c>
      <c r="E158" s="23" t="s">
        <v>107</v>
      </c>
      <c r="F158" s="23" t="s">
        <v>108</v>
      </c>
      <c r="G158" s="23" t="s">
        <v>241</v>
      </c>
      <c r="H158" s="23" t="s">
        <v>242</v>
      </c>
      <c r="I158" s="117">
        <v>249671</v>
      </c>
      <c r="J158" s="117"/>
      <c r="K158" s="117"/>
      <c r="L158" s="117"/>
      <c r="M158" s="117"/>
      <c r="N158" s="117">
        <v>249671</v>
      </c>
      <c r="O158" s="117"/>
      <c r="P158" s="117"/>
      <c r="Q158" s="117"/>
      <c r="R158" s="117"/>
      <c r="S158" s="117"/>
      <c r="T158" s="117"/>
      <c r="U158" s="93"/>
      <c r="V158" s="117"/>
      <c r="W158" s="117"/>
    </row>
    <row r="159" ht="32.9" customHeight="1" spans="1:23">
      <c r="A159" s="23" t="s">
        <v>317</v>
      </c>
      <c r="B159" s="116" t="s">
        <v>387</v>
      </c>
      <c r="C159" s="23" t="s">
        <v>386</v>
      </c>
      <c r="D159" s="23" t="s">
        <v>48</v>
      </c>
      <c r="E159" s="23" t="s">
        <v>107</v>
      </c>
      <c r="F159" s="23" t="s">
        <v>108</v>
      </c>
      <c r="G159" s="23" t="s">
        <v>267</v>
      </c>
      <c r="H159" s="23" t="s">
        <v>268</v>
      </c>
      <c r="I159" s="117">
        <v>771</v>
      </c>
      <c r="J159" s="117"/>
      <c r="K159" s="117"/>
      <c r="L159" s="117"/>
      <c r="M159" s="117"/>
      <c r="N159" s="117">
        <v>771</v>
      </c>
      <c r="O159" s="117"/>
      <c r="P159" s="117"/>
      <c r="Q159" s="117"/>
      <c r="R159" s="117"/>
      <c r="S159" s="117"/>
      <c r="T159" s="117"/>
      <c r="U159" s="93"/>
      <c r="V159" s="117"/>
      <c r="W159" s="117"/>
    </row>
    <row r="160" ht="32.9" customHeight="1" spans="1:23">
      <c r="A160" s="23" t="s">
        <v>317</v>
      </c>
      <c r="B160" s="116" t="s">
        <v>387</v>
      </c>
      <c r="C160" s="23" t="s">
        <v>386</v>
      </c>
      <c r="D160" s="23" t="s">
        <v>48</v>
      </c>
      <c r="E160" s="23" t="s">
        <v>107</v>
      </c>
      <c r="F160" s="23" t="s">
        <v>108</v>
      </c>
      <c r="G160" s="23" t="s">
        <v>243</v>
      </c>
      <c r="H160" s="23" t="s">
        <v>244</v>
      </c>
      <c r="I160" s="117">
        <v>11100</v>
      </c>
      <c r="J160" s="117"/>
      <c r="K160" s="117"/>
      <c r="L160" s="117"/>
      <c r="M160" s="117"/>
      <c r="N160" s="117">
        <v>11100</v>
      </c>
      <c r="O160" s="117"/>
      <c r="P160" s="117"/>
      <c r="Q160" s="117"/>
      <c r="R160" s="117"/>
      <c r="S160" s="117"/>
      <c r="T160" s="117"/>
      <c r="U160" s="93"/>
      <c r="V160" s="117"/>
      <c r="W160" s="117"/>
    </row>
    <row r="161" ht="32.9" customHeight="1" spans="1:23">
      <c r="A161" s="23" t="s">
        <v>317</v>
      </c>
      <c r="B161" s="116" t="s">
        <v>387</v>
      </c>
      <c r="C161" s="23" t="s">
        <v>386</v>
      </c>
      <c r="D161" s="23" t="s">
        <v>48</v>
      </c>
      <c r="E161" s="23" t="s">
        <v>107</v>
      </c>
      <c r="F161" s="23" t="s">
        <v>108</v>
      </c>
      <c r="G161" s="23" t="s">
        <v>245</v>
      </c>
      <c r="H161" s="23" t="s">
        <v>246</v>
      </c>
      <c r="I161" s="117">
        <v>10000</v>
      </c>
      <c r="J161" s="117"/>
      <c r="K161" s="117"/>
      <c r="L161" s="117"/>
      <c r="M161" s="117"/>
      <c r="N161" s="117">
        <v>10000</v>
      </c>
      <c r="O161" s="117"/>
      <c r="P161" s="117"/>
      <c r="Q161" s="117"/>
      <c r="R161" s="117"/>
      <c r="S161" s="117"/>
      <c r="T161" s="117"/>
      <c r="U161" s="93"/>
      <c r="V161" s="117"/>
      <c r="W161" s="117"/>
    </row>
    <row r="162" ht="32.9" customHeight="1" spans="1:23">
      <c r="A162" s="23" t="s">
        <v>317</v>
      </c>
      <c r="B162" s="116" t="s">
        <v>387</v>
      </c>
      <c r="C162" s="23" t="s">
        <v>386</v>
      </c>
      <c r="D162" s="23" t="s">
        <v>48</v>
      </c>
      <c r="E162" s="23" t="s">
        <v>107</v>
      </c>
      <c r="F162" s="23" t="s">
        <v>108</v>
      </c>
      <c r="G162" s="23" t="s">
        <v>221</v>
      </c>
      <c r="H162" s="23" t="s">
        <v>222</v>
      </c>
      <c r="I162" s="117">
        <v>60000</v>
      </c>
      <c r="J162" s="117"/>
      <c r="K162" s="117"/>
      <c r="L162" s="117"/>
      <c r="M162" s="117"/>
      <c r="N162" s="117">
        <v>60000</v>
      </c>
      <c r="O162" s="117"/>
      <c r="P162" s="117"/>
      <c r="Q162" s="117"/>
      <c r="R162" s="117"/>
      <c r="S162" s="117"/>
      <c r="T162" s="117"/>
      <c r="U162" s="93"/>
      <c r="V162" s="117"/>
      <c r="W162" s="117"/>
    </row>
    <row r="163" ht="32.9" customHeight="1" spans="1:23">
      <c r="A163" s="23"/>
      <c r="B163" s="23"/>
      <c r="C163" s="23" t="s">
        <v>388</v>
      </c>
      <c r="D163" s="23"/>
      <c r="E163" s="23"/>
      <c r="F163" s="23"/>
      <c r="G163" s="23"/>
      <c r="H163" s="23"/>
      <c r="I163" s="117">
        <v>2883873</v>
      </c>
      <c r="J163" s="117"/>
      <c r="K163" s="117"/>
      <c r="L163" s="117"/>
      <c r="M163" s="117"/>
      <c r="N163" s="117">
        <v>2883873</v>
      </c>
      <c r="O163" s="117"/>
      <c r="P163" s="117"/>
      <c r="Q163" s="117"/>
      <c r="R163" s="117"/>
      <c r="S163" s="117"/>
      <c r="T163" s="117"/>
      <c r="U163" s="93"/>
      <c r="V163" s="117"/>
      <c r="W163" s="117"/>
    </row>
    <row r="164" ht="32.9" customHeight="1" spans="1:23">
      <c r="A164" s="23" t="s">
        <v>317</v>
      </c>
      <c r="B164" s="116" t="s">
        <v>389</v>
      </c>
      <c r="C164" s="23" t="s">
        <v>388</v>
      </c>
      <c r="D164" s="23" t="s">
        <v>48</v>
      </c>
      <c r="E164" s="23" t="s">
        <v>107</v>
      </c>
      <c r="F164" s="23" t="s">
        <v>108</v>
      </c>
      <c r="G164" s="23" t="s">
        <v>235</v>
      </c>
      <c r="H164" s="23" t="s">
        <v>236</v>
      </c>
      <c r="I164" s="117">
        <v>231630</v>
      </c>
      <c r="J164" s="117"/>
      <c r="K164" s="117"/>
      <c r="L164" s="117"/>
      <c r="M164" s="117"/>
      <c r="N164" s="117">
        <v>231630</v>
      </c>
      <c r="O164" s="117"/>
      <c r="P164" s="117"/>
      <c r="Q164" s="117"/>
      <c r="R164" s="117"/>
      <c r="S164" s="117"/>
      <c r="T164" s="117"/>
      <c r="U164" s="93"/>
      <c r="V164" s="117"/>
      <c r="W164" s="117"/>
    </row>
    <row r="165" ht="32.9" customHeight="1" spans="1:23">
      <c r="A165" s="23" t="s">
        <v>317</v>
      </c>
      <c r="B165" s="116" t="s">
        <v>389</v>
      </c>
      <c r="C165" s="23" t="s">
        <v>388</v>
      </c>
      <c r="D165" s="23" t="s">
        <v>48</v>
      </c>
      <c r="E165" s="23" t="s">
        <v>107</v>
      </c>
      <c r="F165" s="23" t="s">
        <v>108</v>
      </c>
      <c r="G165" s="23" t="s">
        <v>241</v>
      </c>
      <c r="H165" s="23" t="s">
        <v>242</v>
      </c>
      <c r="I165" s="117">
        <v>159830</v>
      </c>
      <c r="J165" s="117"/>
      <c r="K165" s="117"/>
      <c r="L165" s="117"/>
      <c r="M165" s="117"/>
      <c r="N165" s="117">
        <v>159830</v>
      </c>
      <c r="O165" s="117"/>
      <c r="P165" s="117"/>
      <c r="Q165" s="117"/>
      <c r="R165" s="117"/>
      <c r="S165" s="117"/>
      <c r="T165" s="117"/>
      <c r="U165" s="93"/>
      <c r="V165" s="117"/>
      <c r="W165" s="117"/>
    </row>
    <row r="166" ht="32.9" customHeight="1" spans="1:23">
      <c r="A166" s="23" t="s">
        <v>317</v>
      </c>
      <c r="B166" s="116" t="s">
        <v>389</v>
      </c>
      <c r="C166" s="23" t="s">
        <v>388</v>
      </c>
      <c r="D166" s="23" t="s">
        <v>48</v>
      </c>
      <c r="E166" s="23" t="s">
        <v>107</v>
      </c>
      <c r="F166" s="23" t="s">
        <v>108</v>
      </c>
      <c r="G166" s="23" t="s">
        <v>267</v>
      </c>
      <c r="H166" s="23" t="s">
        <v>268</v>
      </c>
      <c r="I166" s="117">
        <v>223263</v>
      </c>
      <c r="J166" s="117"/>
      <c r="K166" s="117"/>
      <c r="L166" s="117"/>
      <c r="M166" s="117"/>
      <c r="N166" s="117">
        <v>223263</v>
      </c>
      <c r="O166" s="117"/>
      <c r="P166" s="117"/>
      <c r="Q166" s="117"/>
      <c r="R166" s="117"/>
      <c r="S166" s="117"/>
      <c r="T166" s="117"/>
      <c r="U166" s="93"/>
      <c r="V166" s="117"/>
      <c r="W166" s="117"/>
    </row>
    <row r="167" ht="32.9" customHeight="1" spans="1:23">
      <c r="A167" s="23" t="s">
        <v>317</v>
      </c>
      <c r="B167" s="116" t="s">
        <v>389</v>
      </c>
      <c r="C167" s="23" t="s">
        <v>388</v>
      </c>
      <c r="D167" s="23" t="s">
        <v>48</v>
      </c>
      <c r="E167" s="23" t="s">
        <v>107</v>
      </c>
      <c r="F167" s="23" t="s">
        <v>108</v>
      </c>
      <c r="G167" s="23" t="s">
        <v>245</v>
      </c>
      <c r="H167" s="23" t="s">
        <v>246</v>
      </c>
      <c r="I167" s="117">
        <v>727000</v>
      </c>
      <c r="J167" s="117"/>
      <c r="K167" s="117"/>
      <c r="L167" s="117"/>
      <c r="M167" s="117"/>
      <c r="N167" s="117">
        <v>727000</v>
      </c>
      <c r="O167" s="117"/>
      <c r="P167" s="117"/>
      <c r="Q167" s="117"/>
      <c r="R167" s="117"/>
      <c r="S167" s="117"/>
      <c r="T167" s="117"/>
      <c r="U167" s="93"/>
      <c r="V167" s="117"/>
      <c r="W167" s="117"/>
    </row>
    <row r="168" ht="32.9" customHeight="1" spans="1:23">
      <c r="A168" s="23" t="s">
        <v>317</v>
      </c>
      <c r="B168" s="116" t="s">
        <v>389</v>
      </c>
      <c r="C168" s="23" t="s">
        <v>388</v>
      </c>
      <c r="D168" s="23" t="s">
        <v>48</v>
      </c>
      <c r="E168" s="23" t="s">
        <v>107</v>
      </c>
      <c r="F168" s="23" t="s">
        <v>108</v>
      </c>
      <c r="G168" s="23" t="s">
        <v>221</v>
      </c>
      <c r="H168" s="23" t="s">
        <v>222</v>
      </c>
      <c r="I168" s="117">
        <v>92150</v>
      </c>
      <c r="J168" s="117"/>
      <c r="K168" s="117"/>
      <c r="L168" s="117"/>
      <c r="M168" s="117"/>
      <c r="N168" s="117">
        <v>92150</v>
      </c>
      <c r="O168" s="117"/>
      <c r="P168" s="117"/>
      <c r="Q168" s="117"/>
      <c r="R168" s="117"/>
      <c r="S168" s="117"/>
      <c r="T168" s="117"/>
      <c r="U168" s="93"/>
      <c r="V168" s="117"/>
      <c r="W168" s="117"/>
    </row>
    <row r="169" ht="32.9" customHeight="1" spans="1:23">
      <c r="A169" s="23" t="s">
        <v>317</v>
      </c>
      <c r="B169" s="116" t="s">
        <v>389</v>
      </c>
      <c r="C169" s="23" t="s">
        <v>388</v>
      </c>
      <c r="D169" s="23" t="s">
        <v>48</v>
      </c>
      <c r="E169" s="23" t="s">
        <v>107</v>
      </c>
      <c r="F169" s="23" t="s">
        <v>108</v>
      </c>
      <c r="G169" s="23" t="s">
        <v>310</v>
      </c>
      <c r="H169" s="23" t="s">
        <v>311</v>
      </c>
      <c r="I169" s="117">
        <v>1450000</v>
      </c>
      <c r="J169" s="117"/>
      <c r="K169" s="117"/>
      <c r="L169" s="117"/>
      <c r="M169" s="117"/>
      <c r="N169" s="117">
        <v>1450000</v>
      </c>
      <c r="O169" s="117"/>
      <c r="P169" s="117"/>
      <c r="Q169" s="117"/>
      <c r="R169" s="117"/>
      <c r="S169" s="117"/>
      <c r="T169" s="117"/>
      <c r="U169" s="93"/>
      <c r="V169" s="117"/>
      <c r="W169" s="117"/>
    </row>
    <row r="170" ht="32.9" customHeight="1" spans="1:23">
      <c r="A170" s="23"/>
      <c r="B170" s="23"/>
      <c r="C170" s="23" t="s">
        <v>390</v>
      </c>
      <c r="D170" s="23"/>
      <c r="E170" s="23"/>
      <c r="F170" s="23"/>
      <c r="G170" s="23"/>
      <c r="H170" s="23"/>
      <c r="I170" s="117">
        <v>4145832.15</v>
      </c>
      <c r="J170" s="117"/>
      <c r="K170" s="117"/>
      <c r="L170" s="117"/>
      <c r="M170" s="117"/>
      <c r="N170" s="117">
        <v>4145832.15</v>
      </c>
      <c r="O170" s="117"/>
      <c r="P170" s="117"/>
      <c r="Q170" s="117"/>
      <c r="R170" s="117"/>
      <c r="S170" s="117"/>
      <c r="T170" s="117"/>
      <c r="U170" s="93"/>
      <c r="V170" s="117"/>
      <c r="W170" s="117"/>
    </row>
    <row r="171" ht="32.9" customHeight="1" spans="1:23">
      <c r="A171" s="23" t="s">
        <v>317</v>
      </c>
      <c r="B171" s="116" t="s">
        <v>391</v>
      </c>
      <c r="C171" s="23" t="s">
        <v>390</v>
      </c>
      <c r="D171" s="23" t="s">
        <v>48</v>
      </c>
      <c r="E171" s="23" t="s">
        <v>111</v>
      </c>
      <c r="F171" s="23" t="s">
        <v>112</v>
      </c>
      <c r="G171" s="23" t="s">
        <v>225</v>
      </c>
      <c r="H171" s="23" t="s">
        <v>226</v>
      </c>
      <c r="I171" s="117">
        <v>220938</v>
      </c>
      <c r="J171" s="117"/>
      <c r="K171" s="117"/>
      <c r="L171" s="117"/>
      <c r="M171" s="117"/>
      <c r="N171" s="117">
        <v>220938</v>
      </c>
      <c r="O171" s="117"/>
      <c r="P171" s="117"/>
      <c r="Q171" s="117"/>
      <c r="R171" s="117"/>
      <c r="S171" s="117"/>
      <c r="T171" s="117"/>
      <c r="U171" s="93"/>
      <c r="V171" s="117"/>
      <c r="W171" s="117"/>
    </row>
    <row r="172" ht="32.9" customHeight="1" spans="1:23">
      <c r="A172" s="23" t="s">
        <v>317</v>
      </c>
      <c r="B172" s="116" t="s">
        <v>391</v>
      </c>
      <c r="C172" s="23" t="s">
        <v>390</v>
      </c>
      <c r="D172" s="23" t="s">
        <v>48</v>
      </c>
      <c r="E172" s="23" t="s">
        <v>111</v>
      </c>
      <c r="F172" s="23" t="s">
        <v>112</v>
      </c>
      <c r="G172" s="23" t="s">
        <v>231</v>
      </c>
      <c r="H172" s="23" t="s">
        <v>232</v>
      </c>
      <c r="I172" s="117">
        <v>145486.4</v>
      </c>
      <c r="J172" s="117"/>
      <c r="K172" s="117"/>
      <c r="L172" s="117"/>
      <c r="M172" s="117"/>
      <c r="N172" s="117">
        <v>145486.4</v>
      </c>
      <c r="O172" s="117"/>
      <c r="P172" s="117"/>
      <c r="Q172" s="117"/>
      <c r="R172" s="117"/>
      <c r="S172" s="117"/>
      <c r="T172" s="117"/>
      <c r="U172" s="93"/>
      <c r="V172" s="117"/>
      <c r="W172" s="117"/>
    </row>
    <row r="173" ht="32.9" customHeight="1" spans="1:23">
      <c r="A173" s="23" t="s">
        <v>317</v>
      </c>
      <c r="B173" s="116" t="s">
        <v>391</v>
      </c>
      <c r="C173" s="23" t="s">
        <v>390</v>
      </c>
      <c r="D173" s="23" t="s">
        <v>48</v>
      </c>
      <c r="E173" s="23" t="s">
        <v>111</v>
      </c>
      <c r="F173" s="23" t="s">
        <v>112</v>
      </c>
      <c r="G173" s="23" t="s">
        <v>235</v>
      </c>
      <c r="H173" s="23" t="s">
        <v>236</v>
      </c>
      <c r="I173" s="117">
        <v>364790.86</v>
      </c>
      <c r="J173" s="117"/>
      <c r="K173" s="117"/>
      <c r="L173" s="117"/>
      <c r="M173" s="117"/>
      <c r="N173" s="117">
        <v>364790.86</v>
      </c>
      <c r="O173" s="117"/>
      <c r="P173" s="117"/>
      <c r="Q173" s="117"/>
      <c r="R173" s="117"/>
      <c r="S173" s="117"/>
      <c r="T173" s="117"/>
      <c r="U173" s="93"/>
      <c r="V173" s="117"/>
      <c r="W173" s="117"/>
    </row>
    <row r="174" ht="32.9" customHeight="1" spans="1:23">
      <c r="A174" s="23" t="s">
        <v>317</v>
      </c>
      <c r="B174" s="116" t="s">
        <v>391</v>
      </c>
      <c r="C174" s="23" t="s">
        <v>390</v>
      </c>
      <c r="D174" s="23" t="s">
        <v>48</v>
      </c>
      <c r="E174" s="23" t="s">
        <v>111</v>
      </c>
      <c r="F174" s="23" t="s">
        <v>112</v>
      </c>
      <c r="G174" s="23" t="s">
        <v>237</v>
      </c>
      <c r="H174" s="23" t="s">
        <v>238</v>
      </c>
      <c r="I174" s="117">
        <v>32060.61</v>
      </c>
      <c r="J174" s="117"/>
      <c r="K174" s="117"/>
      <c r="L174" s="117"/>
      <c r="M174" s="117"/>
      <c r="N174" s="117">
        <v>32060.61</v>
      </c>
      <c r="O174" s="117"/>
      <c r="P174" s="117"/>
      <c r="Q174" s="117"/>
      <c r="R174" s="117"/>
      <c r="S174" s="117"/>
      <c r="T174" s="117"/>
      <c r="U174" s="93"/>
      <c r="V174" s="117"/>
      <c r="W174" s="117"/>
    </row>
    <row r="175" ht="32.9" customHeight="1" spans="1:23">
      <c r="A175" s="23" t="s">
        <v>317</v>
      </c>
      <c r="B175" s="116" t="s">
        <v>391</v>
      </c>
      <c r="C175" s="23" t="s">
        <v>390</v>
      </c>
      <c r="D175" s="23" t="s">
        <v>48</v>
      </c>
      <c r="E175" s="23" t="s">
        <v>111</v>
      </c>
      <c r="F175" s="23" t="s">
        <v>112</v>
      </c>
      <c r="G175" s="23" t="s">
        <v>241</v>
      </c>
      <c r="H175" s="23" t="s">
        <v>242</v>
      </c>
      <c r="I175" s="117">
        <v>83404</v>
      </c>
      <c r="J175" s="117"/>
      <c r="K175" s="117"/>
      <c r="L175" s="117"/>
      <c r="M175" s="117"/>
      <c r="N175" s="117">
        <v>83404</v>
      </c>
      <c r="O175" s="117"/>
      <c r="P175" s="117"/>
      <c r="Q175" s="117"/>
      <c r="R175" s="117"/>
      <c r="S175" s="117"/>
      <c r="T175" s="117"/>
      <c r="U175" s="93"/>
      <c r="V175" s="117"/>
      <c r="W175" s="117"/>
    </row>
    <row r="176" ht="32.9" customHeight="1" spans="1:23">
      <c r="A176" s="23" t="s">
        <v>317</v>
      </c>
      <c r="B176" s="116" t="s">
        <v>391</v>
      </c>
      <c r="C176" s="23" t="s">
        <v>390</v>
      </c>
      <c r="D176" s="23" t="s">
        <v>48</v>
      </c>
      <c r="E176" s="23" t="s">
        <v>111</v>
      </c>
      <c r="F176" s="23" t="s">
        <v>112</v>
      </c>
      <c r="G176" s="23" t="s">
        <v>267</v>
      </c>
      <c r="H176" s="23" t="s">
        <v>268</v>
      </c>
      <c r="I176" s="117">
        <v>2381686.2</v>
      </c>
      <c r="J176" s="117"/>
      <c r="K176" s="117"/>
      <c r="L176" s="117"/>
      <c r="M176" s="117"/>
      <c r="N176" s="117">
        <v>2381686.2</v>
      </c>
      <c r="O176" s="117"/>
      <c r="P176" s="117"/>
      <c r="Q176" s="117"/>
      <c r="R176" s="117"/>
      <c r="S176" s="117"/>
      <c r="T176" s="117"/>
      <c r="U176" s="93"/>
      <c r="V176" s="117"/>
      <c r="W176" s="117"/>
    </row>
    <row r="177" ht="32.9" customHeight="1" spans="1:23">
      <c r="A177" s="23" t="s">
        <v>317</v>
      </c>
      <c r="B177" s="116" t="s">
        <v>391</v>
      </c>
      <c r="C177" s="23" t="s">
        <v>390</v>
      </c>
      <c r="D177" s="23" t="s">
        <v>48</v>
      </c>
      <c r="E177" s="23" t="s">
        <v>111</v>
      </c>
      <c r="F177" s="23" t="s">
        <v>112</v>
      </c>
      <c r="G177" s="23" t="s">
        <v>243</v>
      </c>
      <c r="H177" s="23" t="s">
        <v>244</v>
      </c>
      <c r="I177" s="117">
        <v>55330.02</v>
      </c>
      <c r="J177" s="117"/>
      <c r="K177" s="117"/>
      <c r="L177" s="117"/>
      <c r="M177" s="117"/>
      <c r="N177" s="117">
        <v>55330.02</v>
      </c>
      <c r="O177" s="117"/>
      <c r="P177" s="117"/>
      <c r="Q177" s="117"/>
      <c r="R177" s="117"/>
      <c r="S177" s="117"/>
      <c r="T177" s="117"/>
      <c r="U177" s="93"/>
      <c r="V177" s="117"/>
      <c r="W177" s="117"/>
    </row>
    <row r="178" ht="32.9" customHeight="1" spans="1:23">
      <c r="A178" s="23" t="s">
        <v>317</v>
      </c>
      <c r="B178" s="116" t="s">
        <v>391</v>
      </c>
      <c r="C178" s="23" t="s">
        <v>390</v>
      </c>
      <c r="D178" s="23" t="s">
        <v>48</v>
      </c>
      <c r="E178" s="23" t="s">
        <v>111</v>
      </c>
      <c r="F178" s="23" t="s">
        <v>112</v>
      </c>
      <c r="G178" s="23" t="s">
        <v>245</v>
      </c>
      <c r="H178" s="23" t="s">
        <v>246</v>
      </c>
      <c r="I178" s="117">
        <v>556244.2</v>
      </c>
      <c r="J178" s="117"/>
      <c r="K178" s="117"/>
      <c r="L178" s="117"/>
      <c r="M178" s="117"/>
      <c r="N178" s="117">
        <v>556244.2</v>
      </c>
      <c r="O178" s="117"/>
      <c r="P178" s="117"/>
      <c r="Q178" s="117"/>
      <c r="R178" s="117"/>
      <c r="S178" s="117"/>
      <c r="T178" s="117"/>
      <c r="U178" s="93"/>
      <c r="V178" s="117"/>
      <c r="W178" s="117"/>
    </row>
    <row r="179" ht="32.9" customHeight="1" spans="1:23">
      <c r="A179" s="23" t="s">
        <v>317</v>
      </c>
      <c r="B179" s="116" t="s">
        <v>391</v>
      </c>
      <c r="C179" s="23" t="s">
        <v>390</v>
      </c>
      <c r="D179" s="23" t="s">
        <v>48</v>
      </c>
      <c r="E179" s="23" t="s">
        <v>111</v>
      </c>
      <c r="F179" s="23" t="s">
        <v>112</v>
      </c>
      <c r="G179" s="23" t="s">
        <v>221</v>
      </c>
      <c r="H179" s="23" t="s">
        <v>222</v>
      </c>
      <c r="I179" s="117">
        <v>220241.86</v>
      </c>
      <c r="J179" s="117"/>
      <c r="K179" s="117"/>
      <c r="L179" s="117"/>
      <c r="M179" s="117"/>
      <c r="N179" s="117">
        <v>220241.86</v>
      </c>
      <c r="O179" s="117"/>
      <c r="P179" s="117"/>
      <c r="Q179" s="117"/>
      <c r="R179" s="117"/>
      <c r="S179" s="117"/>
      <c r="T179" s="117"/>
      <c r="U179" s="93"/>
      <c r="V179" s="117"/>
      <c r="W179" s="117"/>
    </row>
    <row r="180" ht="32.9" customHeight="1" spans="1:23">
      <c r="A180" s="23" t="s">
        <v>317</v>
      </c>
      <c r="B180" s="116" t="s">
        <v>391</v>
      </c>
      <c r="C180" s="23" t="s">
        <v>390</v>
      </c>
      <c r="D180" s="23" t="s">
        <v>48</v>
      </c>
      <c r="E180" s="23" t="s">
        <v>111</v>
      </c>
      <c r="F180" s="23" t="s">
        <v>112</v>
      </c>
      <c r="G180" s="23" t="s">
        <v>247</v>
      </c>
      <c r="H180" s="23" t="s">
        <v>248</v>
      </c>
      <c r="I180" s="117">
        <v>14850</v>
      </c>
      <c r="J180" s="117"/>
      <c r="K180" s="117"/>
      <c r="L180" s="117"/>
      <c r="M180" s="117"/>
      <c r="N180" s="117">
        <v>14850</v>
      </c>
      <c r="O180" s="117"/>
      <c r="P180" s="117"/>
      <c r="Q180" s="117"/>
      <c r="R180" s="117"/>
      <c r="S180" s="117"/>
      <c r="T180" s="117"/>
      <c r="U180" s="93"/>
      <c r="V180" s="117"/>
      <c r="W180" s="117"/>
    </row>
    <row r="181" ht="32.9" customHeight="1" spans="1:23">
      <c r="A181" s="23" t="s">
        <v>317</v>
      </c>
      <c r="B181" s="116" t="s">
        <v>391</v>
      </c>
      <c r="C181" s="23" t="s">
        <v>390</v>
      </c>
      <c r="D181" s="23" t="s">
        <v>48</v>
      </c>
      <c r="E181" s="23" t="s">
        <v>111</v>
      </c>
      <c r="F181" s="23" t="s">
        <v>112</v>
      </c>
      <c r="G181" s="23" t="s">
        <v>271</v>
      </c>
      <c r="H181" s="23" t="s">
        <v>272</v>
      </c>
      <c r="I181" s="117">
        <v>35800</v>
      </c>
      <c r="J181" s="117"/>
      <c r="K181" s="117"/>
      <c r="L181" s="117"/>
      <c r="M181" s="117"/>
      <c r="N181" s="117">
        <v>35800</v>
      </c>
      <c r="O181" s="117"/>
      <c r="P181" s="117"/>
      <c r="Q181" s="117"/>
      <c r="R181" s="117"/>
      <c r="S181" s="117"/>
      <c r="T181" s="117"/>
      <c r="U181" s="93"/>
      <c r="V181" s="117"/>
      <c r="W181" s="117"/>
    </row>
    <row r="182" ht="32.9" customHeight="1" spans="1:23">
      <c r="A182" s="23" t="s">
        <v>317</v>
      </c>
      <c r="B182" s="116" t="s">
        <v>391</v>
      </c>
      <c r="C182" s="23" t="s">
        <v>390</v>
      </c>
      <c r="D182" s="23" t="s">
        <v>48</v>
      </c>
      <c r="E182" s="23" t="s">
        <v>111</v>
      </c>
      <c r="F182" s="23" t="s">
        <v>112</v>
      </c>
      <c r="G182" s="23" t="s">
        <v>310</v>
      </c>
      <c r="H182" s="23" t="s">
        <v>311</v>
      </c>
      <c r="I182" s="117">
        <v>35000</v>
      </c>
      <c r="J182" s="117"/>
      <c r="K182" s="117"/>
      <c r="L182" s="117"/>
      <c r="M182" s="117"/>
      <c r="N182" s="117">
        <v>35000</v>
      </c>
      <c r="O182" s="117"/>
      <c r="P182" s="117"/>
      <c r="Q182" s="117"/>
      <c r="R182" s="117"/>
      <c r="S182" s="117"/>
      <c r="T182" s="117"/>
      <c r="U182" s="93"/>
      <c r="V182" s="117"/>
      <c r="W182" s="117"/>
    </row>
    <row r="183" ht="32.9" customHeight="1" spans="1:23">
      <c r="A183" s="23"/>
      <c r="B183" s="23"/>
      <c r="C183" s="23" t="s">
        <v>392</v>
      </c>
      <c r="D183" s="23"/>
      <c r="E183" s="23"/>
      <c r="F183" s="23"/>
      <c r="G183" s="23"/>
      <c r="H183" s="23"/>
      <c r="I183" s="117">
        <v>61074989.6</v>
      </c>
      <c r="J183" s="117">
        <v>3790000</v>
      </c>
      <c r="K183" s="117">
        <v>3790000</v>
      </c>
      <c r="L183" s="117"/>
      <c r="M183" s="117"/>
      <c r="N183" s="117"/>
      <c r="O183" s="117"/>
      <c r="P183" s="117"/>
      <c r="Q183" s="117"/>
      <c r="R183" s="117">
        <v>57284989.6</v>
      </c>
      <c r="S183" s="117">
        <v>12037179.6</v>
      </c>
      <c r="T183" s="117"/>
      <c r="U183" s="93"/>
      <c r="V183" s="117"/>
      <c r="W183" s="117">
        <v>45247810</v>
      </c>
    </row>
    <row r="184" ht="32.9" customHeight="1" spans="1:23">
      <c r="A184" s="23" t="s">
        <v>306</v>
      </c>
      <c r="B184" s="116" t="s">
        <v>393</v>
      </c>
      <c r="C184" s="23" t="s">
        <v>392</v>
      </c>
      <c r="D184" s="23" t="s">
        <v>48</v>
      </c>
      <c r="E184" s="23" t="s">
        <v>107</v>
      </c>
      <c r="F184" s="23" t="s">
        <v>108</v>
      </c>
      <c r="G184" s="23" t="s">
        <v>223</v>
      </c>
      <c r="H184" s="23" t="s">
        <v>224</v>
      </c>
      <c r="I184" s="117">
        <v>59990</v>
      </c>
      <c r="J184" s="117"/>
      <c r="K184" s="117"/>
      <c r="L184" s="117"/>
      <c r="M184" s="117"/>
      <c r="N184" s="117"/>
      <c r="O184" s="117"/>
      <c r="P184" s="117"/>
      <c r="Q184" s="117"/>
      <c r="R184" s="117">
        <v>59990</v>
      </c>
      <c r="S184" s="117">
        <v>3660</v>
      </c>
      <c r="T184" s="117"/>
      <c r="U184" s="93"/>
      <c r="V184" s="117"/>
      <c r="W184" s="117">
        <v>56330</v>
      </c>
    </row>
    <row r="185" ht="32.9" customHeight="1" spans="1:23">
      <c r="A185" s="23" t="s">
        <v>306</v>
      </c>
      <c r="B185" s="116" t="s">
        <v>393</v>
      </c>
      <c r="C185" s="23" t="s">
        <v>392</v>
      </c>
      <c r="D185" s="23" t="s">
        <v>48</v>
      </c>
      <c r="E185" s="23" t="s">
        <v>107</v>
      </c>
      <c r="F185" s="23" t="s">
        <v>108</v>
      </c>
      <c r="G185" s="23" t="s">
        <v>225</v>
      </c>
      <c r="H185" s="23" t="s">
        <v>226</v>
      </c>
      <c r="I185" s="117">
        <v>361920</v>
      </c>
      <c r="J185" s="117"/>
      <c r="K185" s="117"/>
      <c r="L185" s="117"/>
      <c r="M185" s="117"/>
      <c r="N185" s="117"/>
      <c r="O185" s="117"/>
      <c r="P185" s="117"/>
      <c r="Q185" s="117"/>
      <c r="R185" s="117">
        <v>361920</v>
      </c>
      <c r="S185" s="117">
        <v>123120</v>
      </c>
      <c r="T185" s="117"/>
      <c r="U185" s="93"/>
      <c r="V185" s="117"/>
      <c r="W185" s="117">
        <v>238800</v>
      </c>
    </row>
    <row r="186" ht="32.9" customHeight="1" spans="1:23">
      <c r="A186" s="23" t="s">
        <v>306</v>
      </c>
      <c r="B186" s="116" t="s">
        <v>393</v>
      </c>
      <c r="C186" s="23" t="s">
        <v>392</v>
      </c>
      <c r="D186" s="23" t="s">
        <v>48</v>
      </c>
      <c r="E186" s="23" t="s">
        <v>107</v>
      </c>
      <c r="F186" s="23" t="s">
        <v>108</v>
      </c>
      <c r="G186" s="23" t="s">
        <v>265</v>
      </c>
      <c r="H186" s="23" t="s">
        <v>266</v>
      </c>
      <c r="I186" s="117">
        <v>2500</v>
      </c>
      <c r="J186" s="117"/>
      <c r="K186" s="117"/>
      <c r="L186" s="117"/>
      <c r="M186" s="117"/>
      <c r="N186" s="117"/>
      <c r="O186" s="117"/>
      <c r="P186" s="117"/>
      <c r="Q186" s="117"/>
      <c r="R186" s="117">
        <v>2500</v>
      </c>
      <c r="S186" s="117"/>
      <c r="T186" s="117"/>
      <c r="U186" s="93"/>
      <c r="V186" s="117"/>
      <c r="W186" s="117">
        <v>2500</v>
      </c>
    </row>
    <row r="187" ht="32.9" customHeight="1" spans="1:23">
      <c r="A187" s="23" t="s">
        <v>306</v>
      </c>
      <c r="B187" s="116" t="s">
        <v>393</v>
      </c>
      <c r="C187" s="23" t="s">
        <v>392</v>
      </c>
      <c r="D187" s="23" t="s">
        <v>48</v>
      </c>
      <c r="E187" s="23" t="s">
        <v>107</v>
      </c>
      <c r="F187" s="23" t="s">
        <v>108</v>
      </c>
      <c r="G187" s="23" t="s">
        <v>227</v>
      </c>
      <c r="H187" s="23" t="s">
        <v>228</v>
      </c>
      <c r="I187" s="117">
        <v>167730</v>
      </c>
      <c r="J187" s="117">
        <v>164100</v>
      </c>
      <c r="K187" s="117">
        <v>164100</v>
      </c>
      <c r="L187" s="117"/>
      <c r="M187" s="117"/>
      <c r="N187" s="117"/>
      <c r="O187" s="117"/>
      <c r="P187" s="117"/>
      <c r="Q187" s="117"/>
      <c r="R187" s="117">
        <v>3630</v>
      </c>
      <c r="S187" s="117">
        <v>3630</v>
      </c>
      <c r="T187" s="117"/>
      <c r="U187" s="93"/>
      <c r="V187" s="117"/>
      <c r="W187" s="117"/>
    </row>
    <row r="188" ht="32.9" customHeight="1" spans="1:23">
      <c r="A188" s="23" t="s">
        <v>306</v>
      </c>
      <c r="B188" s="116" t="s">
        <v>393</v>
      </c>
      <c r="C188" s="23" t="s">
        <v>392</v>
      </c>
      <c r="D188" s="23" t="s">
        <v>48</v>
      </c>
      <c r="E188" s="23" t="s">
        <v>107</v>
      </c>
      <c r="F188" s="23" t="s">
        <v>108</v>
      </c>
      <c r="G188" s="23" t="s">
        <v>229</v>
      </c>
      <c r="H188" s="23" t="s">
        <v>230</v>
      </c>
      <c r="I188" s="117">
        <v>1793400</v>
      </c>
      <c r="J188" s="117">
        <v>1783400</v>
      </c>
      <c r="K188" s="117">
        <v>1783400</v>
      </c>
      <c r="L188" s="117"/>
      <c r="M188" s="117"/>
      <c r="N188" s="117"/>
      <c r="O188" s="117"/>
      <c r="P188" s="117"/>
      <c r="Q188" s="117"/>
      <c r="R188" s="117">
        <v>10000</v>
      </c>
      <c r="S188" s="117">
        <v>10000</v>
      </c>
      <c r="T188" s="117"/>
      <c r="U188" s="93"/>
      <c r="V188" s="117"/>
      <c r="W188" s="117"/>
    </row>
    <row r="189" ht="32.9" customHeight="1" spans="1:23">
      <c r="A189" s="23" t="s">
        <v>306</v>
      </c>
      <c r="B189" s="116" t="s">
        <v>393</v>
      </c>
      <c r="C189" s="23" t="s">
        <v>392</v>
      </c>
      <c r="D189" s="23" t="s">
        <v>48</v>
      </c>
      <c r="E189" s="23" t="s">
        <v>107</v>
      </c>
      <c r="F189" s="23" t="s">
        <v>108</v>
      </c>
      <c r="G189" s="23" t="s">
        <v>231</v>
      </c>
      <c r="H189" s="23" t="s">
        <v>232</v>
      </c>
      <c r="I189" s="117">
        <v>309600</v>
      </c>
      <c r="J189" s="117"/>
      <c r="K189" s="117"/>
      <c r="L189" s="117"/>
      <c r="M189" s="117"/>
      <c r="N189" s="117"/>
      <c r="O189" s="117"/>
      <c r="P189" s="117"/>
      <c r="Q189" s="117"/>
      <c r="R189" s="117">
        <v>309600</v>
      </c>
      <c r="S189" s="117">
        <v>13000</v>
      </c>
      <c r="T189" s="117"/>
      <c r="U189" s="93"/>
      <c r="V189" s="117"/>
      <c r="W189" s="117">
        <v>296600</v>
      </c>
    </row>
    <row r="190" ht="32.9" customHeight="1" spans="1:23">
      <c r="A190" s="23" t="s">
        <v>306</v>
      </c>
      <c r="B190" s="116" t="s">
        <v>393</v>
      </c>
      <c r="C190" s="23" t="s">
        <v>392</v>
      </c>
      <c r="D190" s="23" t="s">
        <v>48</v>
      </c>
      <c r="E190" s="23" t="s">
        <v>107</v>
      </c>
      <c r="F190" s="23" t="s">
        <v>108</v>
      </c>
      <c r="G190" s="23" t="s">
        <v>233</v>
      </c>
      <c r="H190" s="23" t="s">
        <v>234</v>
      </c>
      <c r="I190" s="117">
        <v>1000000</v>
      </c>
      <c r="J190" s="117">
        <v>1000000</v>
      </c>
      <c r="K190" s="117">
        <v>1000000</v>
      </c>
      <c r="L190" s="117"/>
      <c r="M190" s="117"/>
      <c r="N190" s="117"/>
      <c r="O190" s="117"/>
      <c r="P190" s="117"/>
      <c r="Q190" s="117"/>
      <c r="R190" s="117"/>
      <c r="S190" s="117"/>
      <c r="T190" s="117"/>
      <c r="U190" s="93"/>
      <c r="V190" s="117"/>
      <c r="W190" s="117"/>
    </row>
    <row r="191" ht="32.9" customHeight="1" spans="1:23">
      <c r="A191" s="23" t="s">
        <v>306</v>
      </c>
      <c r="B191" s="116" t="s">
        <v>393</v>
      </c>
      <c r="C191" s="23" t="s">
        <v>392</v>
      </c>
      <c r="D191" s="23" t="s">
        <v>48</v>
      </c>
      <c r="E191" s="23" t="s">
        <v>107</v>
      </c>
      <c r="F191" s="23" t="s">
        <v>108</v>
      </c>
      <c r="G191" s="23" t="s">
        <v>235</v>
      </c>
      <c r="H191" s="23" t="s">
        <v>236</v>
      </c>
      <c r="I191" s="117">
        <v>3143060</v>
      </c>
      <c r="J191" s="117"/>
      <c r="K191" s="117"/>
      <c r="L191" s="117"/>
      <c r="M191" s="117"/>
      <c r="N191" s="117"/>
      <c r="O191" s="117"/>
      <c r="P191" s="117"/>
      <c r="Q191" s="117"/>
      <c r="R191" s="117">
        <v>3143060</v>
      </c>
      <c r="S191" s="117">
        <v>601100</v>
      </c>
      <c r="T191" s="117"/>
      <c r="U191" s="93"/>
      <c r="V191" s="117"/>
      <c r="W191" s="117">
        <v>2541960</v>
      </c>
    </row>
    <row r="192" ht="32.9" customHeight="1" spans="1:23">
      <c r="A192" s="23" t="s">
        <v>306</v>
      </c>
      <c r="B192" s="116" t="s">
        <v>393</v>
      </c>
      <c r="C192" s="23" t="s">
        <v>392</v>
      </c>
      <c r="D192" s="23" t="s">
        <v>48</v>
      </c>
      <c r="E192" s="23" t="s">
        <v>107</v>
      </c>
      <c r="F192" s="23" t="s">
        <v>108</v>
      </c>
      <c r="G192" s="23" t="s">
        <v>237</v>
      </c>
      <c r="H192" s="23" t="s">
        <v>238</v>
      </c>
      <c r="I192" s="117">
        <v>1126506.6</v>
      </c>
      <c r="J192" s="117">
        <v>142500</v>
      </c>
      <c r="K192" s="117">
        <v>142500</v>
      </c>
      <c r="L192" s="117"/>
      <c r="M192" s="117"/>
      <c r="N192" s="117"/>
      <c r="O192" s="117"/>
      <c r="P192" s="117"/>
      <c r="Q192" s="117"/>
      <c r="R192" s="117">
        <v>984006.6</v>
      </c>
      <c r="S192" s="117">
        <v>194886.6</v>
      </c>
      <c r="T192" s="117"/>
      <c r="U192" s="93"/>
      <c r="V192" s="117"/>
      <c r="W192" s="117">
        <v>789120</v>
      </c>
    </row>
    <row r="193" ht="32.9" customHeight="1" spans="1:23">
      <c r="A193" s="23" t="s">
        <v>306</v>
      </c>
      <c r="B193" s="116" t="s">
        <v>393</v>
      </c>
      <c r="C193" s="23" t="s">
        <v>392</v>
      </c>
      <c r="D193" s="23" t="s">
        <v>48</v>
      </c>
      <c r="E193" s="23" t="s">
        <v>107</v>
      </c>
      <c r="F193" s="23" t="s">
        <v>108</v>
      </c>
      <c r="G193" s="23" t="s">
        <v>239</v>
      </c>
      <c r="H193" s="23" t="s">
        <v>240</v>
      </c>
      <c r="I193" s="117">
        <v>229920</v>
      </c>
      <c r="J193" s="117"/>
      <c r="K193" s="117"/>
      <c r="L193" s="117"/>
      <c r="M193" s="117"/>
      <c r="N193" s="117"/>
      <c r="O193" s="117"/>
      <c r="P193" s="117"/>
      <c r="Q193" s="117"/>
      <c r="R193" s="117">
        <v>229920</v>
      </c>
      <c r="S193" s="117">
        <v>93600</v>
      </c>
      <c r="T193" s="117"/>
      <c r="U193" s="93"/>
      <c r="V193" s="117"/>
      <c r="W193" s="117">
        <v>136320</v>
      </c>
    </row>
    <row r="194" ht="32.9" customHeight="1" spans="1:23">
      <c r="A194" s="23" t="s">
        <v>306</v>
      </c>
      <c r="B194" s="116" t="s">
        <v>393</v>
      </c>
      <c r="C194" s="23" t="s">
        <v>392</v>
      </c>
      <c r="D194" s="23" t="s">
        <v>48</v>
      </c>
      <c r="E194" s="23" t="s">
        <v>107</v>
      </c>
      <c r="F194" s="23" t="s">
        <v>108</v>
      </c>
      <c r="G194" s="23" t="s">
        <v>241</v>
      </c>
      <c r="H194" s="23" t="s">
        <v>242</v>
      </c>
      <c r="I194" s="117">
        <v>2080600</v>
      </c>
      <c r="J194" s="117"/>
      <c r="K194" s="117"/>
      <c r="L194" s="117"/>
      <c r="M194" s="117"/>
      <c r="N194" s="117"/>
      <c r="O194" s="117"/>
      <c r="P194" s="117"/>
      <c r="Q194" s="117"/>
      <c r="R194" s="117">
        <v>2080600</v>
      </c>
      <c r="S194" s="117">
        <v>374600</v>
      </c>
      <c r="T194" s="117"/>
      <c r="U194" s="93"/>
      <c r="V194" s="117"/>
      <c r="W194" s="117">
        <v>1706000</v>
      </c>
    </row>
    <row r="195" ht="32.9" customHeight="1" spans="1:23">
      <c r="A195" s="23" t="s">
        <v>306</v>
      </c>
      <c r="B195" s="116" t="s">
        <v>393</v>
      </c>
      <c r="C195" s="23" t="s">
        <v>392</v>
      </c>
      <c r="D195" s="23" t="s">
        <v>48</v>
      </c>
      <c r="E195" s="23" t="s">
        <v>107</v>
      </c>
      <c r="F195" s="23" t="s">
        <v>108</v>
      </c>
      <c r="G195" s="23" t="s">
        <v>267</v>
      </c>
      <c r="H195" s="23" t="s">
        <v>268</v>
      </c>
      <c r="I195" s="117">
        <v>3121153</v>
      </c>
      <c r="J195" s="117"/>
      <c r="K195" s="117"/>
      <c r="L195" s="117"/>
      <c r="M195" s="117"/>
      <c r="N195" s="117"/>
      <c r="O195" s="117"/>
      <c r="P195" s="117"/>
      <c r="Q195" s="117"/>
      <c r="R195" s="117">
        <v>3121153</v>
      </c>
      <c r="S195" s="117">
        <v>2311153</v>
      </c>
      <c r="T195" s="117"/>
      <c r="U195" s="93"/>
      <c r="V195" s="117"/>
      <c r="W195" s="117">
        <v>810000</v>
      </c>
    </row>
    <row r="196" ht="32.9" customHeight="1" spans="1:23">
      <c r="A196" s="23" t="s">
        <v>306</v>
      </c>
      <c r="B196" s="116" t="s">
        <v>393</v>
      </c>
      <c r="C196" s="23" t="s">
        <v>392</v>
      </c>
      <c r="D196" s="23" t="s">
        <v>48</v>
      </c>
      <c r="E196" s="23" t="s">
        <v>107</v>
      </c>
      <c r="F196" s="23" t="s">
        <v>108</v>
      </c>
      <c r="G196" s="23" t="s">
        <v>243</v>
      </c>
      <c r="H196" s="23" t="s">
        <v>244</v>
      </c>
      <c r="I196" s="117">
        <v>4321140</v>
      </c>
      <c r="J196" s="117"/>
      <c r="K196" s="117"/>
      <c r="L196" s="117"/>
      <c r="M196" s="117"/>
      <c r="N196" s="117"/>
      <c r="O196" s="117"/>
      <c r="P196" s="117"/>
      <c r="Q196" s="117"/>
      <c r="R196" s="117">
        <v>4321140</v>
      </c>
      <c r="S196" s="117">
        <v>1936700</v>
      </c>
      <c r="T196" s="117"/>
      <c r="U196" s="93"/>
      <c r="V196" s="117"/>
      <c r="W196" s="117">
        <v>2384440</v>
      </c>
    </row>
    <row r="197" ht="32.9" customHeight="1" spans="1:23">
      <c r="A197" s="23" t="s">
        <v>306</v>
      </c>
      <c r="B197" s="116" t="s">
        <v>393</v>
      </c>
      <c r="C197" s="23" t="s">
        <v>392</v>
      </c>
      <c r="D197" s="23" t="s">
        <v>48</v>
      </c>
      <c r="E197" s="23" t="s">
        <v>107</v>
      </c>
      <c r="F197" s="23" t="s">
        <v>108</v>
      </c>
      <c r="G197" s="23" t="s">
        <v>245</v>
      </c>
      <c r="H197" s="23" t="s">
        <v>246</v>
      </c>
      <c r="I197" s="117">
        <v>22757270</v>
      </c>
      <c r="J197" s="117"/>
      <c r="K197" s="117"/>
      <c r="L197" s="117"/>
      <c r="M197" s="117"/>
      <c r="N197" s="117"/>
      <c r="O197" s="117"/>
      <c r="P197" s="117"/>
      <c r="Q197" s="117"/>
      <c r="R197" s="117">
        <v>22757270</v>
      </c>
      <c r="S197" s="117">
        <v>4597270</v>
      </c>
      <c r="T197" s="117"/>
      <c r="U197" s="93"/>
      <c r="V197" s="117"/>
      <c r="W197" s="117">
        <v>18160000</v>
      </c>
    </row>
    <row r="198" ht="32.9" customHeight="1" spans="1:23">
      <c r="A198" s="23" t="s">
        <v>306</v>
      </c>
      <c r="B198" s="116" t="s">
        <v>393</v>
      </c>
      <c r="C198" s="23" t="s">
        <v>392</v>
      </c>
      <c r="D198" s="23" t="s">
        <v>48</v>
      </c>
      <c r="E198" s="23" t="s">
        <v>107</v>
      </c>
      <c r="F198" s="23" t="s">
        <v>108</v>
      </c>
      <c r="G198" s="23" t="s">
        <v>186</v>
      </c>
      <c r="H198" s="23" t="s">
        <v>187</v>
      </c>
      <c r="I198" s="117">
        <v>1297000</v>
      </c>
      <c r="J198" s="117"/>
      <c r="K198" s="117"/>
      <c r="L198" s="117"/>
      <c r="M198" s="117"/>
      <c r="N198" s="117"/>
      <c r="O198" s="117"/>
      <c r="P198" s="117"/>
      <c r="Q198" s="117"/>
      <c r="R198" s="117">
        <v>1297000</v>
      </c>
      <c r="S198" s="117"/>
      <c r="T198" s="117"/>
      <c r="U198" s="93"/>
      <c r="V198" s="117"/>
      <c r="W198" s="117">
        <v>1297000</v>
      </c>
    </row>
    <row r="199" ht="32.9" customHeight="1" spans="1:23">
      <c r="A199" s="23" t="s">
        <v>306</v>
      </c>
      <c r="B199" s="116" t="s">
        <v>393</v>
      </c>
      <c r="C199" s="23" t="s">
        <v>392</v>
      </c>
      <c r="D199" s="23" t="s">
        <v>48</v>
      </c>
      <c r="E199" s="23" t="s">
        <v>107</v>
      </c>
      <c r="F199" s="23" t="s">
        <v>108</v>
      </c>
      <c r="G199" s="23" t="s">
        <v>269</v>
      </c>
      <c r="H199" s="23" t="s">
        <v>270</v>
      </c>
      <c r="I199" s="117">
        <v>15930350</v>
      </c>
      <c r="J199" s="117"/>
      <c r="K199" s="117"/>
      <c r="L199" s="117"/>
      <c r="M199" s="117"/>
      <c r="N199" s="117"/>
      <c r="O199" s="117"/>
      <c r="P199" s="117"/>
      <c r="Q199" s="117"/>
      <c r="R199" s="117">
        <v>15930350</v>
      </c>
      <c r="S199" s="117">
        <v>58350</v>
      </c>
      <c r="T199" s="117"/>
      <c r="U199" s="93"/>
      <c r="V199" s="117"/>
      <c r="W199" s="117">
        <v>15872000</v>
      </c>
    </row>
    <row r="200" ht="32.9" customHeight="1" spans="1:23">
      <c r="A200" s="23" t="s">
        <v>306</v>
      </c>
      <c r="B200" s="116" t="s">
        <v>393</v>
      </c>
      <c r="C200" s="23" t="s">
        <v>392</v>
      </c>
      <c r="D200" s="23" t="s">
        <v>48</v>
      </c>
      <c r="E200" s="23" t="s">
        <v>107</v>
      </c>
      <c r="F200" s="23" t="s">
        <v>108</v>
      </c>
      <c r="G200" s="23" t="s">
        <v>221</v>
      </c>
      <c r="H200" s="23" t="s">
        <v>222</v>
      </c>
      <c r="I200" s="117">
        <v>3107250</v>
      </c>
      <c r="J200" s="117">
        <v>700000</v>
      </c>
      <c r="K200" s="117">
        <v>700000</v>
      </c>
      <c r="L200" s="117"/>
      <c r="M200" s="117"/>
      <c r="N200" s="117"/>
      <c r="O200" s="117"/>
      <c r="P200" s="117"/>
      <c r="Q200" s="117"/>
      <c r="R200" s="117">
        <v>2407250</v>
      </c>
      <c r="S200" s="117">
        <v>1490510</v>
      </c>
      <c r="T200" s="117"/>
      <c r="U200" s="93"/>
      <c r="V200" s="117"/>
      <c r="W200" s="117">
        <v>916740</v>
      </c>
    </row>
    <row r="201" ht="32.9" customHeight="1" spans="1:23">
      <c r="A201" s="23" t="s">
        <v>306</v>
      </c>
      <c r="B201" s="116" t="s">
        <v>393</v>
      </c>
      <c r="C201" s="23" t="s">
        <v>392</v>
      </c>
      <c r="D201" s="23" t="s">
        <v>48</v>
      </c>
      <c r="E201" s="23" t="s">
        <v>107</v>
      </c>
      <c r="F201" s="23" t="s">
        <v>108</v>
      </c>
      <c r="G201" s="23" t="s">
        <v>271</v>
      </c>
      <c r="H201" s="23" t="s">
        <v>272</v>
      </c>
      <c r="I201" s="117">
        <v>255600</v>
      </c>
      <c r="J201" s="117"/>
      <c r="K201" s="117"/>
      <c r="L201" s="117"/>
      <c r="M201" s="117"/>
      <c r="N201" s="117"/>
      <c r="O201" s="117"/>
      <c r="P201" s="117"/>
      <c r="Q201" s="117"/>
      <c r="R201" s="117">
        <v>255600</v>
      </c>
      <c r="S201" s="117">
        <v>215600</v>
      </c>
      <c r="T201" s="117"/>
      <c r="U201" s="93"/>
      <c r="V201" s="117"/>
      <c r="W201" s="117">
        <v>40000</v>
      </c>
    </row>
    <row r="202" ht="32.9" customHeight="1" spans="1:23">
      <c r="A202" s="23" t="s">
        <v>306</v>
      </c>
      <c r="B202" s="116" t="s">
        <v>393</v>
      </c>
      <c r="C202" s="23" t="s">
        <v>392</v>
      </c>
      <c r="D202" s="23" t="s">
        <v>48</v>
      </c>
      <c r="E202" s="23" t="s">
        <v>107</v>
      </c>
      <c r="F202" s="23" t="s">
        <v>108</v>
      </c>
      <c r="G202" s="23" t="s">
        <v>310</v>
      </c>
      <c r="H202" s="23" t="s">
        <v>311</v>
      </c>
      <c r="I202" s="117">
        <v>10000</v>
      </c>
      <c r="J202" s="117"/>
      <c r="K202" s="117"/>
      <c r="L202" s="117"/>
      <c r="M202" s="117"/>
      <c r="N202" s="117"/>
      <c r="O202" s="117"/>
      <c r="P202" s="117"/>
      <c r="Q202" s="117"/>
      <c r="R202" s="117">
        <v>10000</v>
      </c>
      <c r="S202" s="117">
        <v>10000</v>
      </c>
      <c r="T202" s="117"/>
      <c r="U202" s="93"/>
      <c r="V202" s="117"/>
      <c r="W202" s="117"/>
    </row>
    <row r="203" ht="32.9" customHeight="1" spans="1:23">
      <c r="A203" s="23"/>
      <c r="B203" s="23"/>
      <c r="C203" s="23" t="s">
        <v>394</v>
      </c>
      <c r="D203" s="23"/>
      <c r="E203" s="23"/>
      <c r="F203" s="23"/>
      <c r="G203" s="23"/>
      <c r="H203" s="23"/>
      <c r="I203" s="117">
        <v>200000</v>
      </c>
      <c r="J203" s="117"/>
      <c r="K203" s="117"/>
      <c r="L203" s="117"/>
      <c r="M203" s="117"/>
      <c r="N203" s="117"/>
      <c r="O203" s="117"/>
      <c r="P203" s="117"/>
      <c r="Q203" s="117"/>
      <c r="R203" s="117">
        <v>200000</v>
      </c>
      <c r="S203" s="117">
        <v>30000</v>
      </c>
      <c r="T203" s="117"/>
      <c r="U203" s="93"/>
      <c r="V203" s="117"/>
      <c r="W203" s="117">
        <v>170000</v>
      </c>
    </row>
    <row r="204" ht="32.9" customHeight="1" spans="1:23">
      <c r="A204" s="23" t="s">
        <v>312</v>
      </c>
      <c r="B204" s="116" t="s">
        <v>395</v>
      </c>
      <c r="C204" s="23" t="s">
        <v>394</v>
      </c>
      <c r="D204" s="23" t="s">
        <v>48</v>
      </c>
      <c r="E204" s="23" t="s">
        <v>107</v>
      </c>
      <c r="F204" s="23" t="s">
        <v>108</v>
      </c>
      <c r="G204" s="23" t="s">
        <v>314</v>
      </c>
      <c r="H204" s="23" t="s">
        <v>315</v>
      </c>
      <c r="I204" s="117">
        <v>200000</v>
      </c>
      <c r="J204" s="117"/>
      <c r="K204" s="117"/>
      <c r="L204" s="117"/>
      <c r="M204" s="117"/>
      <c r="N204" s="117"/>
      <c r="O204" s="117"/>
      <c r="P204" s="117"/>
      <c r="Q204" s="117"/>
      <c r="R204" s="117">
        <v>200000</v>
      </c>
      <c r="S204" s="117">
        <v>30000</v>
      </c>
      <c r="T204" s="117"/>
      <c r="U204" s="93"/>
      <c r="V204" s="117"/>
      <c r="W204" s="117">
        <v>170000</v>
      </c>
    </row>
    <row r="205" ht="32.9" customHeight="1" spans="1:23">
      <c r="A205" s="23"/>
      <c r="B205" s="23"/>
      <c r="C205" s="23" t="s">
        <v>396</v>
      </c>
      <c r="D205" s="23"/>
      <c r="E205" s="23"/>
      <c r="F205" s="23"/>
      <c r="G205" s="23"/>
      <c r="H205" s="23"/>
      <c r="I205" s="117">
        <v>5416770</v>
      </c>
      <c r="J205" s="117"/>
      <c r="K205" s="117"/>
      <c r="L205" s="117"/>
      <c r="M205" s="117"/>
      <c r="N205" s="117">
        <v>5416770</v>
      </c>
      <c r="O205" s="117"/>
      <c r="P205" s="117"/>
      <c r="Q205" s="117"/>
      <c r="R205" s="117"/>
      <c r="S205" s="117"/>
      <c r="T205" s="117"/>
      <c r="U205" s="93"/>
      <c r="V205" s="117"/>
      <c r="W205" s="117"/>
    </row>
    <row r="206" ht="32.9" customHeight="1" spans="1:23">
      <c r="A206" s="23" t="s">
        <v>306</v>
      </c>
      <c r="B206" s="116" t="s">
        <v>397</v>
      </c>
      <c r="C206" s="23" t="s">
        <v>396</v>
      </c>
      <c r="D206" s="23" t="s">
        <v>48</v>
      </c>
      <c r="E206" s="23" t="s">
        <v>107</v>
      </c>
      <c r="F206" s="23" t="s">
        <v>108</v>
      </c>
      <c r="G206" s="23" t="s">
        <v>245</v>
      </c>
      <c r="H206" s="23" t="s">
        <v>246</v>
      </c>
      <c r="I206" s="117">
        <v>420300</v>
      </c>
      <c r="J206" s="117"/>
      <c r="K206" s="117"/>
      <c r="L206" s="117"/>
      <c r="M206" s="117"/>
      <c r="N206" s="117">
        <v>420300</v>
      </c>
      <c r="O206" s="117"/>
      <c r="P206" s="117"/>
      <c r="Q206" s="117"/>
      <c r="R206" s="117"/>
      <c r="S206" s="117"/>
      <c r="T206" s="117"/>
      <c r="U206" s="93"/>
      <c r="V206" s="117"/>
      <c r="W206" s="117"/>
    </row>
    <row r="207" ht="32.9" customHeight="1" spans="1:23">
      <c r="A207" s="23" t="s">
        <v>306</v>
      </c>
      <c r="B207" s="116" t="s">
        <v>397</v>
      </c>
      <c r="C207" s="23" t="s">
        <v>396</v>
      </c>
      <c r="D207" s="23" t="s">
        <v>48</v>
      </c>
      <c r="E207" s="23" t="s">
        <v>107</v>
      </c>
      <c r="F207" s="23" t="s">
        <v>108</v>
      </c>
      <c r="G207" s="23" t="s">
        <v>221</v>
      </c>
      <c r="H207" s="23" t="s">
        <v>222</v>
      </c>
      <c r="I207" s="117">
        <v>332920</v>
      </c>
      <c r="J207" s="117"/>
      <c r="K207" s="117"/>
      <c r="L207" s="117"/>
      <c r="M207" s="117"/>
      <c r="N207" s="117">
        <v>332920</v>
      </c>
      <c r="O207" s="117"/>
      <c r="P207" s="117"/>
      <c r="Q207" s="117"/>
      <c r="R207" s="117"/>
      <c r="S207" s="117"/>
      <c r="T207" s="117"/>
      <c r="U207" s="93"/>
      <c r="V207" s="117"/>
      <c r="W207" s="117"/>
    </row>
    <row r="208" ht="32.9" customHeight="1" spans="1:23">
      <c r="A208" s="23" t="s">
        <v>306</v>
      </c>
      <c r="B208" s="116" t="s">
        <v>397</v>
      </c>
      <c r="C208" s="23" t="s">
        <v>396</v>
      </c>
      <c r="D208" s="23" t="s">
        <v>48</v>
      </c>
      <c r="E208" s="23" t="s">
        <v>107</v>
      </c>
      <c r="F208" s="23" t="s">
        <v>108</v>
      </c>
      <c r="G208" s="23" t="s">
        <v>310</v>
      </c>
      <c r="H208" s="23" t="s">
        <v>311</v>
      </c>
      <c r="I208" s="117">
        <v>4663550</v>
      </c>
      <c r="J208" s="117"/>
      <c r="K208" s="117"/>
      <c r="L208" s="117"/>
      <c r="M208" s="117"/>
      <c r="N208" s="117">
        <v>4663550</v>
      </c>
      <c r="O208" s="117"/>
      <c r="P208" s="117"/>
      <c r="Q208" s="117"/>
      <c r="R208" s="117"/>
      <c r="S208" s="117"/>
      <c r="T208" s="117"/>
      <c r="U208" s="93"/>
      <c r="V208" s="117"/>
      <c r="W208" s="117"/>
    </row>
    <row r="209" ht="32.9" customHeight="1" spans="1:23">
      <c r="A209" s="23"/>
      <c r="B209" s="23"/>
      <c r="C209" s="23" t="s">
        <v>398</v>
      </c>
      <c r="D209" s="23"/>
      <c r="E209" s="23"/>
      <c r="F209" s="23"/>
      <c r="G209" s="23"/>
      <c r="H209" s="23"/>
      <c r="I209" s="117">
        <v>1569460</v>
      </c>
      <c r="J209" s="117">
        <v>1488300</v>
      </c>
      <c r="K209" s="117">
        <v>1488300</v>
      </c>
      <c r="L209" s="117"/>
      <c r="M209" s="117"/>
      <c r="N209" s="117">
        <v>81160</v>
      </c>
      <c r="O209" s="117"/>
      <c r="P209" s="117"/>
      <c r="Q209" s="117"/>
      <c r="R209" s="117"/>
      <c r="S209" s="117"/>
      <c r="T209" s="117"/>
      <c r="U209" s="93"/>
      <c r="V209" s="117"/>
      <c r="W209" s="117"/>
    </row>
    <row r="210" ht="32.9" customHeight="1" spans="1:23">
      <c r="A210" s="23" t="s">
        <v>399</v>
      </c>
      <c r="B210" s="116" t="s">
        <v>400</v>
      </c>
      <c r="C210" s="23" t="s">
        <v>398</v>
      </c>
      <c r="D210" s="23" t="s">
        <v>48</v>
      </c>
      <c r="E210" s="23" t="s">
        <v>107</v>
      </c>
      <c r="F210" s="23" t="s">
        <v>108</v>
      </c>
      <c r="G210" s="23" t="s">
        <v>237</v>
      </c>
      <c r="H210" s="23" t="s">
        <v>238</v>
      </c>
      <c r="I210" s="117">
        <v>1053360</v>
      </c>
      <c r="J210" s="117">
        <v>978900</v>
      </c>
      <c r="K210" s="117">
        <v>978900</v>
      </c>
      <c r="L210" s="117"/>
      <c r="M210" s="117"/>
      <c r="N210" s="117">
        <v>74460</v>
      </c>
      <c r="O210" s="117"/>
      <c r="P210" s="117"/>
      <c r="Q210" s="117"/>
      <c r="R210" s="117"/>
      <c r="S210" s="117"/>
      <c r="T210" s="117"/>
      <c r="U210" s="93"/>
      <c r="V210" s="117"/>
      <c r="W210" s="117"/>
    </row>
    <row r="211" ht="32.9" customHeight="1" spans="1:23">
      <c r="A211" s="23" t="s">
        <v>399</v>
      </c>
      <c r="B211" s="116" t="s">
        <v>400</v>
      </c>
      <c r="C211" s="23" t="s">
        <v>398</v>
      </c>
      <c r="D211" s="23" t="s">
        <v>48</v>
      </c>
      <c r="E211" s="23" t="s">
        <v>107</v>
      </c>
      <c r="F211" s="23" t="s">
        <v>108</v>
      </c>
      <c r="G211" s="23" t="s">
        <v>363</v>
      </c>
      <c r="H211" s="23" t="s">
        <v>364</v>
      </c>
      <c r="I211" s="117">
        <v>516100</v>
      </c>
      <c r="J211" s="117">
        <v>509400</v>
      </c>
      <c r="K211" s="117">
        <v>509400</v>
      </c>
      <c r="L211" s="117"/>
      <c r="M211" s="117"/>
      <c r="N211" s="117">
        <v>6700</v>
      </c>
      <c r="O211" s="117"/>
      <c r="P211" s="117"/>
      <c r="Q211" s="117"/>
      <c r="R211" s="117"/>
      <c r="S211" s="117"/>
      <c r="T211" s="117"/>
      <c r="U211" s="93"/>
      <c r="V211" s="117"/>
      <c r="W211" s="117"/>
    </row>
    <row r="212" ht="32.9" customHeight="1" spans="1:23">
      <c r="A212" s="23"/>
      <c r="B212" s="23"/>
      <c r="C212" s="23" t="s">
        <v>325</v>
      </c>
      <c r="D212" s="23"/>
      <c r="E212" s="23"/>
      <c r="F212" s="23"/>
      <c r="G212" s="23"/>
      <c r="H212" s="23"/>
      <c r="I212" s="117">
        <v>100000</v>
      </c>
      <c r="J212" s="117"/>
      <c r="K212" s="117"/>
      <c r="L212" s="117"/>
      <c r="M212" s="117"/>
      <c r="N212" s="117">
        <v>100000</v>
      </c>
      <c r="O212" s="117"/>
      <c r="P212" s="117"/>
      <c r="Q212" s="117"/>
      <c r="R212" s="117"/>
      <c r="S212" s="117"/>
      <c r="T212" s="117"/>
      <c r="U212" s="93"/>
      <c r="V212" s="117"/>
      <c r="W212" s="117"/>
    </row>
    <row r="213" ht="32.9" customHeight="1" spans="1:23">
      <c r="A213" s="23" t="s">
        <v>303</v>
      </c>
      <c r="B213" s="116" t="s">
        <v>401</v>
      </c>
      <c r="C213" s="23" t="s">
        <v>325</v>
      </c>
      <c r="D213" s="23" t="s">
        <v>52</v>
      </c>
      <c r="E213" s="23" t="s">
        <v>78</v>
      </c>
      <c r="F213" s="23" t="s">
        <v>79</v>
      </c>
      <c r="G213" s="23" t="s">
        <v>225</v>
      </c>
      <c r="H213" s="23" t="s">
        <v>226</v>
      </c>
      <c r="I213" s="117">
        <v>35000</v>
      </c>
      <c r="J213" s="117"/>
      <c r="K213" s="117"/>
      <c r="L213" s="117"/>
      <c r="M213" s="117"/>
      <c r="N213" s="117">
        <v>35000</v>
      </c>
      <c r="O213" s="117"/>
      <c r="P213" s="117"/>
      <c r="Q213" s="117"/>
      <c r="R213" s="117"/>
      <c r="S213" s="117"/>
      <c r="T213" s="117"/>
      <c r="U213" s="93"/>
      <c r="V213" s="117"/>
      <c r="W213" s="117"/>
    </row>
    <row r="214" ht="32.9" customHeight="1" spans="1:23">
      <c r="A214" s="23" t="s">
        <v>303</v>
      </c>
      <c r="B214" s="116" t="s">
        <v>401</v>
      </c>
      <c r="C214" s="23" t="s">
        <v>325</v>
      </c>
      <c r="D214" s="23" t="s">
        <v>52</v>
      </c>
      <c r="E214" s="23" t="s">
        <v>78</v>
      </c>
      <c r="F214" s="23" t="s">
        <v>79</v>
      </c>
      <c r="G214" s="23" t="s">
        <v>231</v>
      </c>
      <c r="H214" s="23" t="s">
        <v>232</v>
      </c>
      <c r="I214" s="117">
        <v>1000</v>
      </c>
      <c r="J214" s="117"/>
      <c r="K214" s="117"/>
      <c r="L214" s="117"/>
      <c r="M214" s="117"/>
      <c r="N214" s="117">
        <v>1000</v>
      </c>
      <c r="O214" s="117"/>
      <c r="P214" s="117"/>
      <c r="Q214" s="117"/>
      <c r="R214" s="117"/>
      <c r="S214" s="117"/>
      <c r="T214" s="117"/>
      <c r="U214" s="93"/>
      <c r="V214" s="117"/>
      <c r="W214" s="117"/>
    </row>
    <row r="215" ht="32.9" customHeight="1" spans="1:23">
      <c r="A215" s="23" t="s">
        <v>303</v>
      </c>
      <c r="B215" s="116" t="s">
        <v>401</v>
      </c>
      <c r="C215" s="23" t="s">
        <v>325</v>
      </c>
      <c r="D215" s="23" t="s">
        <v>52</v>
      </c>
      <c r="E215" s="23" t="s">
        <v>78</v>
      </c>
      <c r="F215" s="23" t="s">
        <v>79</v>
      </c>
      <c r="G215" s="23" t="s">
        <v>235</v>
      </c>
      <c r="H215" s="23" t="s">
        <v>236</v>
      </c>
      <c r="I215" s="117">
        <v>34000</v>
      </c>
      <c r="J215" s="117"/>
      <c r="K215" s="117"/>
      <c r="L215" s="117"/>
      <c r="M215" s="117"/>
      <c r="N215" s="117">
        <v>34000</v>
      </c>
      <c r="O215" s="117"/>
      <c r="P215" s="117"/>
      <c r="Q215" s="117"/>
      <c r="R215" s="117"/>
      <c r="S215" s="117"/>
      <c r="T215" s="117"/>
      <c r="U215" s="93"/>
      <c r="V215" s="117"/>
      <c r="W215" s="117"/>
    </row>
    <row r="216" ht="32.9" customHeight="1" spans="1:23">
      <c r="A216" s="23" t="s">
        <v>303</v>
      </c>
      <c r="B216" s="116" t="s">
        <v>401</v>
      </c>
      <c r="C216" s="23" t="s">
        <v>325</v>
      </c>
      <c r="D216" s="23" t="s">
        <v>52</v>
      </c>
      <c r="E216" s="23" t="s">
        <v>78</v>
      </c>
      <c r="F216" s="23" t="s">
        <v>79</v>
      </c>
      <c r="G216" s="23" t="s">
        <v>267</v>
      </c>
      <c r="H216" s="23" t="s">
        <v>268</v>
      </c>
      <c r="I216" s="117">
        <v>20000</v>
      </c>
      <c r="J216" s="117"/>
      <c r="K216" s="117"/>
      <c r="L216" s="117"/>
      <c r="M216" s="117"/>
      <c r="N216" s="117">
        <v>20000</v>
      </c>
      <c r="O216" s="117"/>
      <c r="P216" s="117"/>
      <c r="Q216" s="117"/>
      <c r="R216" s="117"/>
      <c r="S216" s="117"/>
      <c r="T216" s="117"/>
      <c r="U216" s="93"/>
      <c r="V216" s="117"/>
      <c r="W216" s="117"/>
    </row>
    <row r="217" ht="32.9" customHeight="1" spans="1:23">
      <c r="A217" s="23" t="s">
        <v>303</v>
      </c>
      <c r="B217" s="116" t="s">
        <v>401</v>
      </c>
      <c r="C217" s="23" t="s">
        <v>325</v>
      </c>
      <c r="D217" s="23" t="s">
        <v>52</v>
      </c>
      <c r="E217" s="23" t="s">
        <v>78</v>
      </c>
      <c r="F217" s="23" t="s">
        <v>79</v>
      </c>
      <c r="G217" s="23" t="s">
        <v>243</v>
      </c>
      <c r="H217" s="23" t="s">
        <v>244</v>
      </c>
      <c r="I217" s="117">
        <v>5000</v>
      </c>
      <c r="J217" s="117"/>
      <c r="K217" s="117"/>
      <c r="L217" s="117"/>
      <c r="M217" s="117"/>
      <c r="N217" s="117">
        <v>5000</v>
      </c>
      <c r="O217" s="117"/>
      <c r="P217" s="117"/>
      <c r="Q217" s="117"/>
      <c r="R217" s="117"/>
      <c r="S217" s="117"/>
      <c r="T217" s="117"/>
      <c r="U217" s="93"/>
      <c r="V217" s="117"/>
      <c r="W217" s="117"/>
    </row>
    <row r="218" ht="32.9" customHeight="1" spans="1:23">
      <c r="A218" s="23" t="s">
        <v>303</v>
      </c>
      <c r="B218" s="116" t="s">
        <v>401</v>
      </c>
      <c r="C218" s="23" t="s">
        <v>325</v>
      </c>
      <c r="D218" s="23" t="s">
        <v>52</v>
      </c>
      <c r="E218" s="23" t="s">
        <v>78</v>
      </c>
      <c r="F218" s="23" t="s">
        <v>79</v>
      </c>
      <c r="G218" s="23" t="s">
        <v>245</v>
      </c>
      <c r="H218" s="23" t="s">
        <v>246</v>
      </c>
      <c r="I218" s="117">
        <v>5000</v>
      </c>
      <c r="J218" s="117"/>
      <c r="K218" s="117"/>
      <c r="L218" s="117"/>
      <c r="M218" s="117"/>
      <c r="N218" s="117">
        <v>5000</v>
      </c>
      <c r="O218" s="117"/>
      <c r="P218" s="117"/>
      <c r="Q218" s="117"/>
      <c r="R218" s="117"/>
      <c r="S218" s="117"/>
      <c r="T218" s="117"/>
      <c r="U218" s="93"/>
      <c r="V218" s="117"/>
      <c r="W218" s="117"/>
    </row>
    <row r="219" ht="32.9" customHeight="1" spans="1:23">
      <c r="A219" s="23"/>
      <c r="B219" s="23"/>
      <c r="C219" s="23" t="s">
        <v>402</v>
      </c>
      <c r="D219" s="23"/>
      <c r="E219" s="23"/>
      <c r="F219" s="23"/>
      <c r="G219" s="23"/>
      <c r="H219" s="23"/>
      <c r="I219" s="117">
        <v>38281</v>
      </c>
      <c r="J219" s="117"/>
      <c r="K219" s="117"/>
      <c r="L219" s="117"/>
      <c r="M219" s="117"/>
      <c r="N219" s="117">
        <v>38281</v>
      </c>
      <c r="O219" s="117"/>
      <c r="P219" s="117"/>
      <c r="Q219" s="117"/>
      <c r="R219" s="117"/>
      <c r="S219" s="117"/>
      <c r="T219" s="117"/>
      <c r="U219" s="93"/>
      <c r="V219" s="117"/>
      <c r="W219" s="117"/>
    </row>
    <row r="220" ht="32.9" customHeight="1" spans="1:23">
      <c r="A220" s="23" t="s">
        <v>317</v>
      </c>
      <c r="B220" s="116" t="s">
        <v>403</v>
      </c>
      <c r="C220" s="23" t="s">
        <v>402</v>
      </c>
      <c r="D220" s="23" t="s">
        <v>52</v>
      </c>
      <c r="E220" s="23" t="s">
        <v>111</v>
      </c>
      <c r="F220" s="23" t="s">
        <v>112</v>
      </c>
      <c r="G220" s="23" t="s">
        <v>235</v>
      </c>
      <c r="H220" s="23" t="s">
        <v>236</v>
      </c>
      <c r="I220" s="117">
        <v>23681</v>
      </c>
      <c r="J220" s="117"/>
      <c r="K220" s="117"/>
      <c r="L220" s="117"/>
      <c r="M220" s="117"/>
      <c r="N220" s="117">
        <v>23681</v>
      </c>
      <c r="O220" s="117"/>
      <c r="P220" s="117"/>
      <c r="Q220" s="117"/>
      <c r="R220" s="117"/>
      <c r="S220" s="117"/>
      <c r="T220" s="117"/>
      <c r="U220" s="93"/>
      <c r="V220" s="117"/>
      <c r="W220" s="117"/>
    </row>
    <row r="221" ht="32.9" customHeight="1" spans="1:23">
      <c r="A221" s="23" t="s">
        <v>317</v>
      </c>
      <c r="B221" s="116" t="s">
        <v>403</v>
      </c>
      <c r="C221" s="23" t="s">
        <v>402</v>
      </c>
      <c r="D221" s="23" t="s">
        <v>52</v>
      </c>
      <c r="E221" s="23" t="s">
        <v>111</v>
      </c>
      <c r="F221" s="23" t="s">
        <v>112</v>
      </c>
      <c r="G221" s="23" t="s">
        <v>243</v>
      </c>
      <c r="H221" s="23" t="s">
        <v>244</v>
      </c>
      <c r="I221" s="117">
        <v>14600</v>
      </c>
      <c r="J221" s="117"/>
      <c r="K221" s="117"/>
      <c r="L221" s="117"/>
      <c r="M221" s="117"/>
      <c r="N221" s="117">
        <v>14600</v>
      </c>
      <c r="O221" s="117"/>
      <c r="P221" s="117"/>
      <c r="Q221" s="117"/>
      <c r="R221" s="117"/>
      <c r="S221" s="117"/>
      <c r="T221" s="117"/>
      <c r="U221" s="93"/>
      <c r="V221" s="117"/>
      <c r="W221" s="117"/>
    </row>
    <row r="222" ht="32.9" customHeight="1" spans="1:23">
      <c r="A222" s="23"/>
      <c r="B222" s="23"/>
      <c r="C222" s="23" t="s">
        <v>335</v>
      </c>
      <c r="D222" s="23"/>
      <c r="E222" s="23"/>
      <c r="F222" s="23"/>
      <c r="G222" s="23"/>
      <c r="H222" s="23"/>
      <c r="I222" s="117">
        <v>299759</v>
      </c>
      <c r="J222" s="117"/>
      <c r="K222" s="117"/>
      <c r="L222" s="117"/>
      <c r="M222" s="117"/>
      <c r="N222" s="117">
        <v>299759</v>
      </c>
      <c r="O222" s="117"/>
      <c r="P222" s="117"/>
      <c r="Q222" s="117"/>
      <c r="R222" s="117"/>
      <c r="S222" s="117"/>
      <c r="T222" s="117"/>
      <c r="U222" s="93"/>
      <c r="V222" s="117"/>
      <c r="W222" s="117"/>
    </row>
    <row r="223" ht="32.9" customHeight="1" spans="1:23">
      <c r="A223" s="23" t="s">
        <v>303</v>
      </c>
      <c r="B223" s="116" t="s">
        <v>404</v>
      </c>
      <c r="C223" s="23" t="s">
        <v>335</v>
      </c>
      <c r="D223" s="23" t="s">
        <v>52</v>
      </c>
      <c r="E223" s="23" t="s">
        <v>109</v>
      </c>
      <c r="F223" s="23" t="s">
        <v>110</v>
      </c>
      <c r="G223" s="23" t="s">
        <v>235</v>
      </c>
      <c r="H223" s="23" t="s">
        <v>236</v>
      </c>
      <c r="I223" s="117">
        <v>299759</v>
      </c>
      <c r="J223" s="117"/>
      <c r="K223" s="117"/>
      <c r="L223" s="117"/>
      <c r="M223" s="117"/>
      <c r="N223" s="117">
        <v>299759</v>
      </c>
      <c r="O223" s="117"/>
      <c r="P223" s="117"/>
      <c r="Q223" s="117"/>
      <c r="R223" s="117"/>
      <c r="S223" s="117"/>
      <c r="T223" s="117"/>
      <c r="U223" s="93"/>
      <c r="V223" s="117"/>
      <c r="W223" s="117"/>
    </row>
    <row r="224" ht="32.9" customHeight="1" spans="1:23">
      <c r="A224" s="23"/>
      <c r="B224" s="23"/>
      <c r="C224" s="23" t="s">
        <v>405</v>
      </c>
      <c r="D224" s="23"/>
      <c r="E224" s="23"/>
      <c r="F224" s="23"/>
      <c r="G224" s="23"/>
      <c r="H224" s="23"/>
      <c r="I224" s="117">
        <v>95288</v>
      </c>
      <c r="J224" s="117"/>
      <c r="K224" s="117"/>
      <c r="L224" s="117"/>
      <c r="M224" s="117"/>
      <c r="N224" s="117">
        <v>95288</v>
      </c>
      <c r="O224" s="117"/>
      <c r="P224" s="117"/>
      <c r="Q224" s="117"/>
      <c r="R224" s="117"/>
      <c r="S224" s="117"/>
      <c r="T224" s="117"/>
      <c r="U224" s="93"/>
      <c r="V224" s="117"/>
      <c r="W224" s="117"/>
    </row>
    <row r="225" ht="32.9" customHeight="1" spans="1:23">
      <c r="A225" s="23" t="s">
        <v>303</v>
      </c>
      <c r="B225" s="116" t="s">
        <v>406</v>
      </c>
      <c r="C225" s="23" t="s">
        <v>405</v>
      </c>
      <c r="D225" s="23" t="s">
        <v>52</v>
      </c>
      <c r="E225" s="23" t="s">
        <v>107</v>
      </c>
      <c r="F225" s="23" t="s">
        <v>108</v>
      </c>
      <c r="G225" s="23" t="s">
        <v>235</v>
      </c>
      <c r="H225" s="23" t="s">
        <v>236</v>
      </c>
      <c r="I225" s="117">
        <v>95288</v>
      </c>
      <c r="J225" s="117"/>
      <c r="K225" s="117"/>
      <c r="L225" s="117"/>
      <c r="M225" s="117"/>
      <c r="N225" s="117">
        <v>95288</v>
      </c>
      <c r="O225" s="117"/>
      <c r="P225" s="117"/>
      <c r="Q225" s="117"/>
      <c r="R225" s="117"/>
      <c r="S225" s="117"/>
      <c r="T225" s="117"/>
      <c r="U225" s="93"/>
      <c r="V225" s="117"/>
      <c r="W225" s="117"/>
    </row>
    <row r="226" ht="32.9" customHeight="1" spans="1:23">
      <c r="A226" s="23"/>
      <c r="B226" s="23"/>
      <c r="C226" s="23" t="s">
        <v>407</v>
      </c>
      <c r="D226" s="23"/>
      <c r="E226" s="23"/>
      <c r="F226" s="23"/>
      <c r="G226" s="23"/>
      <c r="H226" s="23"/>
      <c r="I226" s="117">
        <v>1206592.5</v>
      </c>
      <c r="J226" s="117"/>
      <c r="K226" s="117"/>
      <c r="L226" s="117"/>
      <c r="M226" s="117"/>
      <c r="N226" s="117">
        <v>1206592.5</v>
      </c>
      <c r="O226" s="117"/>
      <c r="P226" s="117"/>
      <c r="Q226" s="117"/>
      <c r="R226" s="117"/>
      <c r="S226" s="117"/>
      <c r="T226" s="117"/>
      <c r="U226" s="93"/>
      <c r="V226" s="117"/>
      <c r="W226" s="117"/>
    </row>
    <row r="227" ht="32.9" customHeight="1" spans="1:23">
      <c r="A227" s="23" t="s">
        <v>317</v>
      </c>
      <c r="B227" s="116" t="s">
        <v>408</v>
      </c>
      <c r="C227" s="23" t="s">
        <v>407</v>
      </c>
      <c r="D227" s="23" t="s">
        <v>52</v>
      </c>
      <c r="E227" s="23" t="s">
        <v>107</v>
      </c>
      <c r="F227" s="23" t="s">
        <v>108</v>
      </c>
      <c r="G227" s="23" t="s">
        <v>271</v>
      </c>
      <c r="H227" s="23" t="s">
        <v>272</v>
      </c>
      <c r="I227" s="117">
        <v>840300</v>
      </c>
      <c r="J227" s="117"/>
      <c r="K227" s="117"/>
      <c r="L227" s="117"/>
      <c r="M227" s="117"/>
      <c r="N227" s="117">
        <v>840300</v>
      </c>
      <c r="O227" s="117"/>
      <c r="P227" s="117"/>
      <c r="Q227" s="117"/>
      <c r="R227" s="117"/>
      <c r="S227" s="117"/>
      <c r="T227" s="117"/>
      <c r="U227" s="93"/>
      <c r="V227" s="117"/>
      <c r="W227" s="117"/>
    </row>
    <row r="228" ht="32.9" customHeight="1" spans="1:23">
      <c r="A228" s="23" t="s">
        <v>317</v>
      </c>
      <c r="B228" s="116" t="s">
        <v>408</v>
      </c>
      <c r="C228" s="23" t="s">
        <v>407</v>
      </c>
      <c r="D228" s="23" t="s">
        <v>52</v>
      </c>
      <c r="E228" s="23" t="s">
        <v>107</v>
      </c>
      <c r="F228" s="23" t="s">
        <v>108</v>
      </c>
      <c r="G228" s="23" t="s">
        <v>409</v>
      </c>
      <c r="H228" s="23" t="s">
        <v>410</v>
      </c>
      <c r="I228" s="117">
        <v>366292.5</v>
      </c>
      <c r="J228" s="117"/>
      <c r="K228" s="117"/>
      <c r="L228" s="117"/>
      <c r="M228" s="117"/>
      <c r="N228" s="117">
        <v>366292.5</v>
      </c>
      <c r="O228" s="117"/>
      <c r="P228" s="117"/>
      <c r="Q228" s="117"/>
      <c r="R228" s="117"/>
      <c r="S228" s="117"/>
      <c r="T228" s="117"/>
      <c r="U228" s="93"/>
      <c r="V228" s="117"/>
      <c r="W228" s="117"/>
    </row>
    <row r="229" ht="32.9" customHeight="1" spans="1:23">
      <c r="A229" s="23"/>
      <c r="B229" s="23"/>
      <c r="C229" s="23" t="s">
        <v>367</v>
      </c>
      <c r="D229" s="23"/>
      <c r="E229" s="23"/>
      <c r="F229" s="23"/>
      <c r="G229" s="23"/>
      <c r="H229" s="23"/>
      <c r="I229" s="117">
        <v>300000</v>
      </c>
      <c r="J229" s="117">
        <v>300000</v>
      </c>
      <c r="K229" s="117">
        <v>300000</v>
      </c>
      <c r="L229" s="117"/>
      <c r="M229" s="117"/>
      <c r="N229" s="117"/>
      <c r="O229" s="117"/>
      <c r="P229" s="117"/>
      <c r="Q229" s="117"/>
      <c r="R229" s="117"/>
      <c r="S229" s="117"/>
      <c r="T229" s="117"/>
      <c r="U229" s="93"/>
      <c r="V229" s="117"/>
      <c r="W229" s="117"/>
    </row>
    <row r="230" ht="32.9" customHeight="1" spans="1:23">
      <c r="A230" s="23" t="s">
        <v>368</v>
      </c>
      <c r="B230" s="116" t="s">
        <v>411</v>
      </c>
      <c r="C230" s="23" t="s">
        <v>367</v>
      </c>
      <c r="D230" s="23" t="s">
        <v>52</v>
      </c>
      <c r="E230" s="23" t="s">
        <v>111</v>
      </c>
      <c r="F230" s="23" t="s">
        <v>112</v>
      </c>
      <c r="G230" s="23" t="s">
        <v>370</v>
      </c>
      <c r="H230" s="23" t="s">
        <v>371</v>
      </c>
      <c r="I230" s="117">
        <v>300000</v>
      </c>
      <c r="J230" s="117">
        <v>300000</v>
      </c>
      <c r="K230" s="117">
        <v>300000</v>
      </c>
      <c r="L230" s="117"/>
      <c r="M230" s="117"/>
      <c r="N230" s="117"/>
      <c r="O230" s="117"/>
      <c r="P230" s="117"/>
      <c r="Q230" s="117"/>
      <c r="R230" s="117"/>
      <c r="S230" s="117"/>
      <c r="T230" s="117"/>
      <c r="U230" s="93"/>
      <c r="V230" s="117"/>
      <c r="W230" s="117"/>
    </row>
    <row r="231" ht="32.9" customHeight="1" spans="1:23">
      <c r="A231" s="23"/>
      <c r="B231" s="23"/>
      <c r="C231" s="23" t="s">
        <v>412</v>
      </c>
      <c r="D231" s="23"/>
      <c r="E231" s="23"/>
      <c r="F231" s="23"/>
      <c r="G231" s="23"/>
      <c r="H231" s="23"/>
      <c r="I231" s="117">
        <v>1226000</v>
      </c>
      <c r="J231" s="117">
        <v>600000</v>
      </c>
      <c r="K231" s="117">
        <v>600000</v>
      </c>
      <c r="L231" s="117"/>
      <c r="M231" s="117"/>
      <c r="N231" s="117"/>
      <c r="O231" s="117"/>
      <c r="P231" s="117"/>
      <c r="Q231" s="117"/>
      <c r="R231" s="117">
        <v>626000</v>
      </c>
      <c r="S231" s="117"/>
      <c r="T231" s="117"/>
      <c r="U231" s="93"/>
      <c r="V231" s="117"/>
      <c r="W231" s="117">
        <v>626000</v>
      </c>
    </row>
    <row r="232" ht="32.9" customHeight="1" spans="1:23">
      <c r="A232" s="23" t="s">
        <v>306</v>
      </c>
      <c r="B232" s="116" t="s">
        <v>413</v>
      </c>
      <c r="C232" s="23" t="s">
        <v>412</v>
      </c>
      <c r="D232" s="23" t="s">
        <v>52</v>
      </c>
      <c r="E232" s="23" t="s">
        <v>107</v>
      </c>
      <c r="F232" s="23" t="s">
        <v>108</v>
      </c>
      <c r="G232" s="23" t="s">
        <v>227</v>
      </c>
      <c r="H232" s="23" t="s">
        <v>228</v>
      </c>
      <c r="I232" s="117">
        <v>210000</v>
      </c>
      <c r="J232" s="117">
        <v>150000</v>
      </c>
      <c r="K232" s="117">
        <v>150000</v>
      </c>
      <c r="L232" s="117"/>
      <c r="M232" s="117"/>
      <c r="N232" s="117"/>
      <c r="O232" s="117"/>
      <c r="P232" s="117"/>
      <c r="Q232" s="117"/>
      <c r="R232" s="117">
        <v>60000</v>
      </c>
      <c r="S232" s="117"/>
      <c r="T232" s="117"/>
      <c r="U232" s="93"/>
      <c r="V232" s="117"/>
      <c r="W232" s="117">
        <v>60000</v>
      </c>
    </row>
    <row r="233" ht="32.9" customHeight="1" spans="1:23">
      <c r="A233" s="23" t="s">
        <v>306</v>
      </c>
      <c r="B233" s="116" t="s">
        <v>413</v>
      </c>
      <c r="C233" s="23" t="s">
        <v>412</v>
      </c>
      <c r="D233" s="23" t="s">
        <v>52</v>
      </c>
      <c r="E233" s="23" t="s">
        <v>107</v>
      </c>
      <c r="F233" s="23" t="s">
        <v>108</v>
      </c>
      <c r="G233" s="23" t="s">
        <v>229</v>
      </c>
      <c r="H233" s="23" t="s">
        <v>230</v>
      </c>
      <c r="I233" s="117">
        <v>316000</v>
      </c>
      <c r="J233" s="117">
        <v>220000</v>
      </c>
      <c r="K233" s="117">
        <v>220000</v>
      </c>
      <c r="L233" s="117"/>
      <c r="M233" s="117"/>
      <c r="N233" s="117"/>
      <c r="O233" s="117"/>
      <c r="P233" s="117"/>
      <c r="Q233" s="117"/>
      <c r="R233" s="117">
        <v>96000</v>
      </c>
      <c r="S233" s="117"/>
      <c r="T233" s="117"/>
      <c r="U233" s="93"/>
      <c r="V233" s="117"/>
      <c r="W233" s="117">
        <v>96000</v>
      </c>
    </row>
    <row r="234" ht="32.9" customHeight="1" spans="1:23">
      <c r="A234" s="23" t="s">
        <v>306</v>
      </c>
      <c r="B234" s="116" t="s">
        <v>413</v>
      </c>
      <c r="C234" s="23" t="s">
        <v>412</v>
      </c>
      <c r="D234" s="23" t="s">
        <v>52</v>
      </c>
      <c r="E234" s="23" t="s">
        <v>107</v>
      </c>
      <c r="F234" s="23" t="s">
        <v>108</v>
      </c>
      <c r="G234" s="23" t="s">
        <v>233</v>
      </c>
      <c r="H234" s="23" t="s">
        <v>234</v>
      </c>
      <c r="I234" s="117">
        <v>230000</v>
      </c>
      <c r="J234" s="117">
        <v>230000</v>
      </c>
      <c r="K234" s="117">
        <v>230000</v>
      </c>
      <c r="L234" s="117"/>
      <c r="M234" s="117"/>
      <c r="N234" s="117"/>
      <c r="O234" s="117"/>
      <c r="P234" s="117"/>
      <c r="Q234" s="117"/>
      <c r="R234" s="117"/>
      <c r="S234" s="117"/>
      <c r="T234" s="117"/>
      <c r="U234" s="93"/>
      <c r="V234" s="117"/>
      <c r="W234" s="117"/>
    </row>
    <row r="235" ht="32.9" customHeight="1" spans="1:23">
      <c r="A235" s="23" t="s">
        <v>306</v>
      </c>
      <c r="B235" s="116" t="s">
        <v>413</v>
      </c>
      <c r="C235" s="23" t="s">
        <v>412</v>
      </c>
      <c r="D235" s="23" t="s">
        <v>52</v>
      </c>
      <c r="E235" s="23" t="s">
        <v>107</v>
      </c>
      <c r="F235" s="23" t="s">
        <v>108</v>
      </c>
      <c r="G235" s="23" t="s">
        <v>237</v>
      </c>
      <c r="H235" s="23" t="s">
        <v>238</v>
      </c>
      <c r="I235" s="117">
        <v>200000</v>
      </c>
      <c r="J235" s="117"/>
      <c r="K235" s="117"/>
      <c r="L235" s="117"/>
      <c r="M235" s="117"/>
      <c r="N235" s="117"/>
      <c r="O235" s="117"/>
      <c r="P235" s="117"/>
      <c r="Q235" s="117"/>
      <c r="R235" s="117">
        <v>200000</v>
      </c>
      <c r="S235" s="117"/>
      <c r="T235" s="117"/>
      <c r="U235" s="93"/>
      <c r="V235" s="117"/>
      <c r="W235" s="117">
        <v>200000</v>
      </c>
    </row>
    <row r="236" ht="32.9" customHeight="1" spans="1:23">
      <c r="A236" s="23" t="s">
        <v>306</v>
      </c>
      <c r="B236" s="116" t="s">
        <v>413</v>
      </c>
      <c r="C236" s="23" t="s">
        <v>412</v>
      </c>
      <c r="D236" s="23" t="s">
        <v>52</v>
      </c>
      <c r="E236" s="23" t="s">
        <v>107</v>
      </c>
      <c r="F236" s="23" t="s">
        <v>108</v>
      </c>
      <c r="G236" s="23" t="s">
        <v>241</v>
      </c>
      <c r="H236" s="23" t="s">
        <v>242</v>
      </c>
      <c r="I236" s="117">
        <v>150000</v>
      </c>
      <c r="J236" s="117"/>
      <c r="K236" s="117"/>
      <c r="L236" s="117"/>
      <c r="M236" s="117"/>
      <c r="N236" s="117"/>
      <c r="O236" s="117"/>
      <c r="P236" s="117"/>
      <c r="Q236" s="117"/>
      <c r="R236" s="117">
        <v>150000</v>
      </c>
      <c r="S236" s="117"/>
      <c r="T236" s="117"/>
      <c r="U236" s="93"/>
      <c r="V236" s="117"/>
      <c r="W236" s="117">
        <v>150000</v>
      </c>
    </row>
    <row r="237" ht="32.9" customHeight="1" spans="1:23">
      <c r="A237" s="23" t="s">
        <v>306</v>
      </c>
      <c r="B237" s="116" t="s">
        <v>413</v>
      </c>
      <c r="C237" s="23" t="s">
        <v>412</v>
      </c>
      <c r="D237" s="23" t="s">
        <v>52</v>
      </c>
      <c r="E237" s="23" t="s">
        <v>107</v>
      </c>
      <c r="F237" s="23" t="s">
        <v>108</v>
      </c>
      <c r="G237" s="23" t="s">
        <v>243</v>
      </c>
      <c r="H237" s="23" t="s">
        <v>244</v>
      </c>
      <c r="I237" s="117">
        <v>120000</v>
      </c>
      <c r="J237" s="117"/>
      <c r="K237" s="117"/>
      <c r="L237" s="117"/>
      <c r="M237" s="117"/>
      <c r="N237" s="117"/>
      <c r="O237" s="117"/>
      <c r="P237" s="117"/>
      <c r="Q237" s="117"/>
      <c r="R237" s="117">
        <v>120000</v>
      </c>
      <c r="S237" s="117"/>
      <c r="T237" s="117"/>
      <c r="U237" s="93"/>
      <c r="V237" s="117"/>
      <c r="W237" s="117">
        <v>120000</v>
      </c>
    </row>
    <row r="238" ht="32.9" customHeight="1" spans="1:23">
      <c r="A238" s="23"/>
      <c r="B238" s="23"/>
      <c r="C238" s="23" t="s">
        <v>414</v>
      </c>
      <c r="D238" s="23"/>
      <c r="E238" s="23"/>
      <c r="F238" s="23"/>
      <c r="G238" s="23"/>
      <c r="H238" s="23"/>
      <c r="I238" s="117">
        <v>8318543</v>
      </c>
      <c r="J238" s="117">
        <v>3700000</v>
      </c>
      <c r="K238" s="117">
        <v>3700000</v>
      </c>
      <c r="L238" s="117"/>
      <c r="M238" s="117"/>
      <c r="N238" s="117">
        <v>3443</v>
      </c>
      <c r="O238" s="117"/>
      <c r="P238" s="117"/>
      <c r="Q238" s="117"/>
      <c r="R238" s="117">
        <v>4615100</v>
      </c>
      <c r="S238" s="117"/>
      <c r="T238" s="117"/>
      <c r="U238" s="93"/>
      <c r="V238" s="117"/>
      <c r="W238" s="117">
        <v>4615100</v>
      </c>
    </row>
    <row r="239" ht="32.9" customHeight="1" spans="1:23">
      <c r="A239" s="23" t="s">
        <v>317</v>
      </c>
      <c r="B239" s="116" t="s">
        <v>415</v>
      </c>
      <c r="C239" s="23" t="s">
        <v>414</v>
      </c>
      <c r="D239" s="23" t="s">
        <v>52</v>
      </c>
      <c r="E239" s="23" t="s">
        <v>107</v>
      </c>
      <c r="F239" s="23" t="s">
        <v>108</v>
      </c>
      <c r="G239" s="23" t="s">
        <v>225</v>
      </c>
      <c r="H239" s="23" t="s">
        <v>226</v>
      </c>
      <c r="I239" s="117">
        <v>413810</v>
      </c>
      <c r="J239" s="117">
        <v>2000</v>
      </c>
      <c r="K239" s="117">
        <v>2000</v>
      </c>
      <c r="L239" s="117"/>
      <c r="M239" s="117"/>
      <c r="N239" s="117"/>
      <c r="O239" s="117"/>
      <c r="P239" s="117"/>
      <c r="Q239" s="117"/>
      <c r="R239" s="117">
        <v>411810</v>
      </c>
      <c r="S239" s="117"/>
      <c r="T239" s="117"/>
      <c r="U239" s="93"/>
      <c r="V239" s="117"/>
      <c r="W239" s="117">
        <v>411810</v>
      </c>
    </row>
    <row r="240" ht="32.9" customHeight="1" spans="1:23">
      <c r="A240" s="23" t="s">
        <v>317</v>
      </c>
      <c r="B240" s="116" t="s">
        <v>415</v>
      </c>
      <c r="C240" s="23" t="s">
        <v>414</v>
      </c>
      <c r="D240" s="23" t="s">
        <v>52</v>
      </c>
      <c r="E240" s="23" t="s">
        <v>107</v>
      </c>
      <c r="F240" s="23" t="s">
        <v>108</v>
      </c>
      <c r="G240" s="23" t="s">
        <v>227</v>
      </c>
      <c r="H240" s="23" t="s">
        <v>228</v>
      </c>
      <c r="I240" s="117">
        <v>18000</v>
      </c>
      <c r="J240" s="117"/>
      <c r="K240" s="117"/>
      <c r="L240" s="117"/>
      <c r="M240" s="117"/>
      <c r="N240" s="117"/>
      <c r="O240" s="117"/>
      <c r="P240" s="117"/>
      <c r="Q240" s="117"/>
      <c r="R240" s="117">
        <v>18000</v>
      </c>
      <c r="S240" s="117"/>
      <c r="T240" s="117"/>
      <c r="U240" s="93"/>
      <c r="V240" s="117"/>
      <c r="W240" s="117">
        <v>18000</v>
      </c>
    </row>
    <row r="241" ht="32.9" customHeight="1" spans="1:23">
      <c r="A241" s="23" t="s">
        <v>317</v>
      </c>
      <c r="B241" s="116" t="s">
        <v>415</v>
      </c>
      <c r="C241" s="23" t="s">
        <v>414</v>
      </c>
      <c r="D241" s="23" t="s">
        <v>52</v>
      </c>
      <c r="E241" s="23" t="s">
        <v>107</v>
      </c>
      <c r="F241" s="23" t="s">
        <v>108</v>
      </c>
      <c r="G241" s="23" t="s">
        <v>229</v>
      </c>
      <c r="H241" s="23" t="s">
        <v>230</v>
      </c>
      <c r="I241" s="117">
        <v>37000</v>
      </c>
      <c r="J241" s="117"/>
      <c r="K241" s="117"/>
      <c r="L241" s="117"/>
      <c r="M241" s="117"/>
      <c r="N241" s="117"/>
      <c r="O241" s="117"/>
      <c r="P241" s="117"/>
      <c r="Q241" s="117"/>
      <c r="R241" s="117">
        <v>37000</v>
      </c>
      <c r="S241" s="117"/>
      <c r="T241" s="117"/>
      <c r="U241" s="93"/>
      <c r="V241" s="117"/>
      <c r="W241" s="117">
        <v>37000</v>
      </c>
    </row>
    <row r="242" ht="32.9" customHeight="1" spans="1:23">
      <c r="A242" s="23" t="s">
        <v>317</v>
      </c>
      <c r="B242" s="116" t="s">
        <v>415</v>
      </c>
      <c r="C242" s="23" t="s">
        <v>414</v>
      </c>
      <c r="D242" s="23" t="s">
        <v>52</v>
      </c>
      <c r="E242" s="23" t="s">
        <v>107</v>
      </c>
      <c r="F242" s="23" t="s">
        <v>108</v>
      </c>
      <c r="G242" s="23" t="s">
        <v>231</v>
      </c>
      <c r="H242" s="23" t="s">
        <v>232</v>
      </c>
      <c r="I242" s="117">
        <v>21300</v>
      </c>
      <c r="J242" s="117">
        <v>4800</v>
      </c>
      <c r="K242" s="117">
        <v>4800</v>
      </c>
      <c r="L242" s="117"/>
      <c r="M242" s="117"/>
      <c r="N242" s="117"/>
      <c r="O242" s="117"/>
      <c r="P242" s="117"/>
      <c r="Q242" s="117"/>
      <c r="R242" s="117">
        <v>16500</v>
      </c>
      <c r="S242" s="117"/>
      <c r="T242" s="117"/>
      <c r="U242" s="93"/>
      <c r="V242" s="117"/>
      <c r="W242" s="117">
        <v>16500</v>
      </c>
    </row>
    <row r="243" ht="32.9" customHeight="1" spans="1:23">
      <c r="A243" s="23" t="s">
        <v>317</v>
      </c>
      <c r="B243" s="116" t="s">
        <v>415</v>
      </c>
      <c r="C243" s="23" t="s">
        <v>414</v>
      </c>
      <c r="D243" s="23" t="s">
        <v>52</v>
      </c>
      <c r="E243" s="23" t="s">
        <v>107</v>
      </c>
      <c r="F243" s="23" t="s">
        <v>108</v>
      </c>
      <c r="G243" s="23" t="s">
        <v>235</v>
      </c>
      <c r="H243" s="23" t="s">
        <v>236</v>
      </c>
      <c r="I243" s="117">
        <v>1255680</v>
      </c>
      <c r="J243" s="117">
        <v>250590</v>
      </c>
      <c r="K243" s="117">
        <v>250590</v>
      </c>
      <c r="L243" s="117"/>
      <c r="M243" s="117"/>
      <c r="N243" s="117"/>
      <c r="O243" s="117"/>
      <c r="P243" s="117"/>
      <c r="Q243" s="117"/>
      <c r="R243" s="117">
        <v>1005090</v>
      </c>
      <c r="S243" s="117"/>
      <c r="T243" s="117"/>
      <c r="U243" s="93"/>
      <c r="V243" s="117"/>
      <c r="W243" s="117">
        <v>1005090</v>
      </c>
    </row>
    <row r="244" ht="32.9" customHeight="1" spans="1:23">
      <c r="A244" s="23" t="s">
        <v>317</v>
      </c>
      <c r="B244" s="116" t="s">
        <v>415</v>
      </c>
      <c r="C244" s="23" t="s">
        <v>414</v>
      </c>
      <c r="D244" s="23" t="s">
        <v>52</v>
      </c>
      <c r="E244" s="23" t="s">
        <v>107</v>
      </c>
      <c r="F244" s="23" t="s">
        <v>108</v>
      </c>
      <c r="G244" s="23" t="s">
        <v>237</v>
      </c>
      <c r="H244" s="23" t="s">
        <v>238</v>
      </c>
      <c r="I244" s="117">
        <v>282000</v>
      </c>
      <c r="J244" s="117">
        <v>282000</v>
      </c>
      <c r="K244" s="117">
        <v>282000</v>
      </c>
      <c r="L244" s="117"/>
      <c r="M244" s="117"/>
      <c r="N244" s="117"/>
      <c r="O244" s="117"/>
      <c r="P244" s="117"/>
      <c r="Q244" s="117"/>
      <c r="R244" s="117"/>
      <c r="S244" s="117"/>
      <c r="T244" s="117"/>
      <c r="U244" s="93"/>
      <c r="V244" s="117"/>
      <c r="W244" s="117"/>
    </row>
    <row r="245" ht="32.9" customHeight="1" spans="1:23">
      <c r="A245" s="23" t="s">
        <v>317</v>
      </c>
      <c r="B245" s="116" t="s">
        <v>415</v>
      </c>
      <c r="C245" s="23" t="s">
        <v>414</v>
      </c>
      <c r="D245" s="23" t="s">
        <v>52</v>
      </c>
      <c r="E245" s="23" t="s">
        <v>107</v>
      </c>
      <c r="F245" s="23" t="s">
        <v>108</v>
      </c>
      <c r="G245" s="23" t="s">
        <v>239</v>
      </c>
      <c r="H245" s="23" t="s">
        <v>240</v>
      </c>
      <c r="I245" s="117">
        <v>39000</v>
      </c>
      <c r="J245" s="117"/>
      <c r="K245" s="117"/>
      <c r="L245" s="117"/>
      <c r="M245" s="117"/>
      <c r="N245" s="117"/>
      <c r="O245" s="117"/>
      <c r="P245" s="117"/>
      <c r="Q245" s="117"/>
      <c r="R245" s="117">
        <v>39000</v>
      </c>
      <c r="S245" s="117"/>
      <c r="T245" s="117"/>
      <c r="U245" s="93"/>
      <c r="V245" s="117"/>
      <c r="W245" s="117">
        <v>39000</v>
      </c>
    </row>
    <row r="246" ht="32.9" customHeight="1" spans="1:23">
      <c r="A246" s="23" t="s">
        <v>317</v>
      </c>
      <c r="B246" s="116" t="s">
        <v>415</v>
      </c>
      <c r="C246" s="23" t="s">
        <v>414</v>
      </c>
      <c r="D246" s="23" t="s">
        <v>52</v>
      </c>
      <c r="E246" s="23" t="s">
        <v>107</v>
      </c>
      <c r="F246" s="23" t="s">
        <v>108</v>
      </c>
      <c r="G246" s="23" t="s">
        <v>241</v>
      </c>
      <c r="H246" s="23" t="s">
        <v>242</v>
      </c>
      <c r="I246" s="117">
        <v>438800</v>
      </c>
      <c r="J246" s="117">
        <v>407800</v>
      </c>
      <c r="K246" s="117">
        <v>407800</v>
      </c>
      <c r="L246" s="117"/>
      <c r="M246" s="117"/>
      <c r="N246" s="117"/>
      <c r="O246" s="117"/>
      <c r="P246" s="117"/>
      <c r="Q246" s="117"/>
      <c r="R246" s="117">
        <v>31000</v>
      </c>
      <c r="S246" s="117"/>
      <c r="T246" s="117"/>
      <c r="U246" s="93"/>
      <c r="V246" s="117"/>
      <c r="W246" s="117">
        <v>31000</v>
      </c>
    </row>
    <row r="247" ht="32.9" customHeight="1" spans="1:23">
      <c r="A247" s="23" t="s">
        <v>317</v>
      </c>
      <c r="B247" s="116" t="s">
        <v>415</v>
      </c>
      <c r="C247" s="23" t="s">
        <v>414</v>
      </c>
      <c r="D247" s="23" t="s">
        <v>52</v>
      </c>
      <c r="E247" s="23" t="s">
        <v>107</v>
      </c>
      <c r="F247" s="23" t="s">
        <v>108</v>
      </c>
      <c r="G247" s="23" t="s">
        <v>267</v>
      </c>
      <c r="H247" s="23" t="s">
        <v>268</v>
      </c>
      <c r="I247" s="117">
        <v>1840650</v>
      </c>
      <c r="J247" s="117">
        <v>632150</v>
      </c>
      <c r="K247" s="117">
        <v>632150</v>
      </c>
      <c r="L247" s="117"/>
      <c r="M247" s="117"/>
      <c r="N247" s="117"/>
      <c r="O247" s="117"/>
      <c r="P247" s="117"/>
      <c r="Q247" s="117"/>
      <c r="R247" s="117">
        <v>1208500</v>
      </c>
      <c r="S247" s="117"/>
      <c r="T247" s="117"/>
      <c r="U247" s="93"/>
      <c r="V247" s="117"/>
      <c r="W247" s="117">
        <v>1208500</v>
      </c>
    </row>
    <row r="248" ht="32.9" customHeight="1" spans="1:23">
      <c r="A248" s="23" t="s">
        <v>317</v>
      </c>
      <c r="B248" s="116" t="s">
        <v>415</v>
      </c>
      <c r="C248" s="23" t="s">
        <v>414</v>
      </c>
      <c r="D248" s="23" t="s">
        <v>52</v>
      </c>
      <c r="E248" s="23" t="s">
        <v>107</v>
      </c>
      <c r="F248" s="23" t="s">
        <v>108</v>
      </c>
      <c r="G248" s="23" t="s">
        <v>243</v>
      </c>
      <c r="H248" s="23" t="s">
        <v>244</v>
      </c>
      <c r="I248" s="117">
        <v>385200</v>
      </c>
      <c r="J248" s="117">
        <v>38000</v>
      </c>
      <c r="K248" s="117">
        <v>38000</v>
      </c>
      <c r="L248" s="117"/>
      <c r="M248" s="117"/>
      <c r="N248" s="117"/>
      <c r="O248" s="117"/>
      <c r="P248" s="117"/>
      <c r="Q248" s="117"/>
      <c r="R248" s="117">
        <v>347200</v>
      </c>
      <c r="S248" s="117"/>
      <c r="T248" s="117"/>
      <c r="U248" s="93"/>
      <c r="V248" s="117"/>
      <c r="W248" s="117">
        <v>347200</v>
      </c>
    </row>
    <row r="249" ht="32.9" customHeight="1" spans="1:23">
      <c r="A249" s="23" t="s">
        <v>317</v>
      </c>
      <c r="B249" s="116" t="s">
        <v>415</v>
      </c>
      <c r="C249" s="23" t="s">
        <v>414</v>
      </c>
      <c r="D249" s="23" t="s">
        <v>52</v>
      </c>
      <c r="E249" s="23" t="s">
        <v>107</v>
      </c>
      <c r="F249" s="23" t="s">
        <v>108</v>
      </c>
      <c r="G249" s="23" t="s">
        <v>245</v>
      </c>
      <c r="H249" s="23" t="s">
        <v>246</v>
      </c>
      <c r="I249" s="117">
        <v>1066500</v>
      </c>
      <c r="J249" s="117">
        <v>389500</v>
      </c>
      <c r="K249" s="117">
        <v>389500</v>
      </c>
      <c r="L249" s="117"/>
      <c r="M249" s="117"/>
      <c r="N249" s="117"/>
      <c r="O249" s="117"/>
      <c r="P249" s="117"/>
      <c r="Q249" s="117"/>
      <c r="R249" s="117">
        <v>677000</v>
      </c>
      <c r="S249" s="117"/>
      <c r="T249" s="117"/>
      <c r="U249" s="93"/>
      <c r="V249" s="117"/>
      <c r="W249" s="117">
        <v>677000</v>
      </c>
    </row>
    <row r="250" ht="32.9" customHeight="1" spans="1:23">
      <c r="A250" s="23" t="s">
        <v>317</v>
      </c>
      <c r="B250" s="116" t="s">
        <v>415</v>
      </c>
      <c r="C250" s="23" t="s">
        <v>414</v>
      </c>
      <c r="D250" s="23" t="s">
        <v>52</v>
      </c>
      <c r="E250" s="23" t="s">
        <v>107</v>
      </c>
      <c r="F250" s="23" t="s">
        <v>108</v>
      </c>
      <c r="G250" s="23" t="s">
        <v>202</v>
      </c>
      <c r="H250" s="23" t="s">
        <v>203</v>
      </c>
      <c r="I250" s="117">
        <v>149000</v>
      </c>
      <c r="J250" s="117"/>
      <c r="K250" s="117"/>
      <c r="L250" s="117"/>
      <c r="M250" s="117"/>
      <c r="N250" s="117"/>
      <c r="O250" s="117"/>
      <c r="P250" s="117"/>
      <c r="Q250" s="117"/>
      <c r="R250" s="117">
        <v>149000</v>
      </c>
      <c r="S250" s="117"/>
      <c r="T250" s="117"/>
      <c r="U250" s="93"/>
      <c r="V250" s="117"/>
      <c r="W250" s="117">
        <v>149000</v>
      </c>
    </row>
    <row r="251" ht="32.9" customHeight="1" spans="1:23">
      <c r="A251" s="23" t="s">
        <v>317</v>
      </c>
      <c r="B251" s="116" t="s">
        <v>415</v>
      </c>
      <c r="C251" s="23" t="s">
        <v>414</v>
      </c>
      <c r="D251" s="23" t="s">
        <v>52</v>
      </c>
      <c r="E251" s="23" t="s">
        <v>107</v>
      </c>
      <c r="F251" s="23" t="s">
        <v>108</v>
      </c>
      <c r="G251" s="23" t="s">
        <v>186</v>
      </c>
      <c r="H251" s="23" t="s">
        <v>187</v>
      </c>
      <c r="I251" s="117">
        <v>69000</v>
      </c>
      <c r="J251" s="117"/>
      <c r="K251" s="117"/>
      <c r="L251" s="117"/>
      <c r="M251" s="117"/>
      <c r="N251" s="117"/>
      <c r="O251" s="117"/>
      <c r="P251" s="117"/>
      <c r="Q251" s="117"/>
      <c r="R251" s="117">
        <v>69000</v>
      </c>
      <c r="S251" s="117"/>
      <c r="T251" s="117"/>
      <c r="U251" s="93"/>
      <c r="V251" s="117"/>
      <c r="W251" s="117">
        <v>69000</v>
      </c>
    </row>
    <row r="252" ht="32.9" customHeight="1" spans="1:23">
      <c r="A252" s="23" t="s">
        <v>317</v>
      </c>
      <c r="B252" s="116" t="s">
        <v>415</v>
      </c>
      <c r="C252" s="23" t="s">
        <v>414</v>
      </c>
      <c r="D252" s="23" t="s">
        <v>52</v>
      </c>
      <c r="E252" s="23" t="s">
        <v>107</v>
      </c>
      <c r="F252" s="23" t="s">
        <v>108</v>
      </c>
      <c r="G252" s="23" t="s">
        <v>269</v>
      </c>
      <c r="H252" s="23" t="s">
        <v>270</v>
      </c>
      <c r="I252" s="117">
        <v>175000</v>
      </c>
      <c r="J252" s="117"/>
      <c r="K252" s="117"/>
      <c r="L252" s="117"/>
      <c r="M252" s="117"/>
      <c r="N252" s="117"/>
      <c r="O252" s="117"/>
      <c r="P252" s="117"/>
      <c r="Q252" s="117"/>
      <c r="R252" s="117">
        <v>175000</v>
      </c>
      <c r="S252" s="117"/>
      <c r="T252" s="117"/>
      <c r="U252" s="93"/>
      <c r="V252" s="117"/>
      <c r="W252" s="117">
        <v>175000</v>
      </c>
    </row>
    <row r="253" ht="32.9" customHeight="1" spans="1:23">
      <c r="A253" s="23" t="s">
        <v>317</v>
      </c>
      <c r="B253" s="116" t="s">
        <v>415</v>
      </c>
      <c r="C253" s="23" t="s">
        <v>414</v>
      </c>
      <c r="D253" s="23" t="s">
        <v>52</v>
      </c>
      <c r="E253" s="23" t="s">
        <v>107</v>
      </c>
      <c r="F253" s="23" t="s">
        <v>108</v>
      </c>
      <c r="G253" s="23" t="s">
        <v>221</v>
      </c>
      <c r="H253" s="23" t="s">
        <v>222</v>
      </c>
      <c r="I253" s="117">
        <v>32960</v>
      </c>
      <c r="J253" s="117">
        <v>1960</v>
      </c>
      <c r="K253" s="117">
        <v>1960</v>
      </c>
      <c r="L253" s="117"/>
      <c r="M253" s="117"/>
      <c r="N253" s="117"/>
      <c r="O253" s="117"/>
      <c r="P253" s="117"/>
      <c r="Q253" s="117"/>
      <c r="R253" s="117">
        <v>31000</v>
      </c>
      <c r="S253" s="117"/>
      <c r="T253" s="117"/>
      <c r="U253" s="93"/>
      <c r="V253" s="117"/>
      <c r="W253" s="117">
        <v>31000</v>
      </c>
    </row>
    <row r="254" ht="32.9" customHeight="1" spans="1:23">
      <c r="A254" s="23" t="s">
        <v>317</v>
      </c>
      <c r="B254" s="116" t="s">
        <v>415</v>
      </c>
      <c r="C254" s="23" t="s">
        <v>414</v>
      </c>
      <c r="D254" s="23" t="s">
        <v>52</v>
      </c>
      <c r="E254" s="23" t="s">
        <v>107</v>
      </c>
      <c r="F254" s="23" t="s">
        <v>108</v>
      </c>
      <c r="G254" s="23" t="s">
        <v>259</v>
      </c>
      <c r="H254" s="23" t="s">
        <v>260</v>
      </c>
      <c r="I254" s="117">
        <v>19000</v>
      </c>
      <c r="J254" s="117">
        <v>19000</v>
      </c>
      <c r="K254" s="117">
        <v>19000</v>
      </c>
      <c r="L254" s="117"/>
      <c r="M254" s="117"/>
      <c r="N254" s="117"/>
      <c r="O254" s="117"/>
      <c r="P254" s="117"/>
      <c r="Q254" s="117"/>
      <c r="R254" s="117"/>
      <c r="S254" s="117"/>
      <c r="T254" s="117"/>
      <c r="U254" s="93"/>
      <c r="V254" s="117"/>
      <c r="W254" s="117"/>
    </row>
    <row r="255" ht="32.9" customHeight="1" spans="1:23">
      <c r="A255" s="23" t="s">
        <v>317</v>
      </c>
      <c r="B255" s="116" t="s">
        <v>415</v>
      </c>
      <c r="C255" s="23" t="s">
        <v>414</v>
      </c>
      <c r="D255" s="23" t="s">
        <v>52</v>
      </c>
      <c r="E255" s="23" t="s">
        <v>107</v>
      </c>
      <c r="F255" s="23" t="s">
        <v>108</v>
      </c>
      <c r="G255" s="23" t="s">
        <v>271</v>
      </c>
      <c r="H255" s="23" t="s">
        <v>272</v>
      </c>
      <c r="I255" s="117">
        <v>1967200</v>
      </c>
      <c r="J255" s="117">
        <v>1567200</v>
      </c>
      <c r="K255" s="117">
        <v>1567200</v>
      </c>
      <c r="L255" s="117"/>
      <c r="M255" s="117"/>
      <c r="N255" s="117"/>
      <c r="O255" s="117"/>
      <c r="P255" s="117"/>
      <c r="Q255" s="117"/>
      <c r="R255" s="117">
        <v>400000</v>
      </c>
      <c r="S255" s="117"/>
      <c r="T255" s="117"/>
      <c r="U255" s="93"/>
      <c r="V255" s="117"/>
      <c r="W255" s="117">
        <v>400000</v>
      </c>
    </row>
    <row r="256" ht="32.9" customHeight="1" spans="1:23">
      <c r="A256" s="23" t="s">
        <v>317</v>
      </c>
      <c r="B256" s="116" t="s">
        <v>415</v>
      </c>
      <c r="C256" s="23" t="s">
        <v>414</v>
      </c>
      <c r="D256" s="23" t="s">
        <v>52</v>
      </c>
      <c r="E256" s="23" t="s">
        <v>107</v>
      </c>
      <c r="F256" s="23" t="s">
        <v>108</v>
      </c>
      <c r="G256" s="23" t="s">
        <v>416</v>
      </c>
      <c r="H256" s="23" t="s">
        <v>417</v>
      </c>
      <c r="I256" s="117">
        <v>105000</v>
      </c>
      <c r="J256" s="117">
        <v>105000</v>
      </c>
      <c r="K256" s="117">
        <v>105000</v>
      </c>
      <c r="L256" s="117"/>
      <c r="M256" s="117"/>
      <c r="N256" s="117"/>
      <c r="O256" s="117"/>
      <c r="P256" s="117"/>
      <c r="Q256" s="117"/>
      <c r="R256" s="117"/>
      <c r="S256" s="117"/>
      <c r="T256" s="117"/>
      <c r="U256" s="93"/>
      <c r="V256" s="117"/>
      <c r="W256" s="117"/>
    </row>
    <row r="257" ht="32.9" customHeight="1" spans="1:23">
      <c r="A257" s="23" t="s">
        <v>317</v>
      </c>
      <c r="B257" s="116" t="s">
        <v>415</v>
      </c>
      <c r="C257" s="23" t="s">
        <v>414</v>
      </c>
      <c r="D257" s="23" t="s">
        <v>52</v>
      </c>
      <c r="E257" s="23" t="s">
        <v>111</v>
      </c>
      <c r="F257" s="23" t="s">
        <v>112</v>
      </c>
      <c r="G257" s="23" t="s">
        <v>235</v>
      </c>
      <c r="H257" s="23" t="s">
        <v>236</v>
      </c>
      <c r="I257" s="117">
        <v>3443</v>
      </c>
      <c r="J257" s="117"/>
      <c r="K257" s="117"/>
      <c r="L257" s="117"/>
      <c r="M257" s="117"/>
      <c r="N257" s="117">
        <v>3443</v>
      </c>
      <c r="O257" s="117"/>
      <c r="P257" s="117"/>
      <c r="Q257" s="117"/>
      <c r="R257" s="117"/>
      <c r="S257" s="117"/>
      <c r="T257" s="117"/>
      <c r="U257" s="93"/>
      <c r="V257" s="117"/>
      <c r="W257" s="117"/>
    </row>
    <row r="258" ht="32.9" customHeight="1" spans="1:23">
      <c r="A258" s="23"/>
      <c r="B258" s="23"/>
      <c r="C258" s="23" t="s">
        <v>418</v>
      </c>
      <c r="D258" s="23"/>
      <c r="E258" s="23"/>
      <c r="F258" s="23"/>
      <c r="G258" s="23"/>
      <c r="H258" s="23"/>
      <c r="I258" s="117">
        <v>419960</v>
      </c>
      <c r="J258" s="117"/>
      <c r="K258" s="117"/>
      <c r="L258" s="117"/>
      <c r="M258" s="117"/>
      <c r="N258" s="117">
        <v>419960</v>
      </c>
      <c r="O258" s="117"/>
      <c r="P258" s="117"/>
      <c r="Q258" s="117"/>
      <c r="R258" s="117"/>
      <c r="S258" s="117"/>
      <c r="T258" s="117"/>
      <c r="U258" s="93"/>
      <c r="V258" s="117"/>
      <c r="W258" s="117"/>
    </row>
    <row r="259" ht="32.9" customHeight="1" spans="1:23">
      <c r="A259" s="23" t="s">
        <v>303</v>
      </c>
      <c r="B259" s="116" t="s">
        <v>419</v>
      </c>
      <c r="C259" s="23" t="s">
        <v>418</v>
      </c>
      <c r="D259" s="23" t="s">
        <v>52</v>
      </c>
      <c r="E259" s="23" t="s">
        <v>109</v>
      </c>
      <c r="F259" s="23" t="s">
        <v>110</v>
      </c>
      <c r="G259" s="23" t="s">
        <v>235</v>
      </c>
      <c r="H259" s="23" t="s">
        <v>236</v>
      </c>
      <c r="I259" s="117">
        <v>300000</v>
      </c>
      <c r="J259" s="117"/>
      <c r="K259" s="117"/>
      <c r="L259" s="117"/>
      <c r="M259" s="117"/>
      <c r="N259" s="117">
        <v>300000</v>
      </c>
      <c r="O259" s="117"/>
      <c r="P259" s="117"/>
      <c r="Q259" s="117"/>
      <c r="R259" s="117"/>
      <c r="S259" s="117"/>
      <c r="T259" s="117"/>
      <c r="U259" s="93"/>
      <c r="V259" s="117"/>
      <c r="W259" s="117"/>
    </row>
    <row r="260" ht="32.9" customHeight="1" spans="1:23">
      <c r="A260" s="23" t="s">
        <v>303</v>
      </c>
      <c r="B260" s="116" t="s">
        <v>419</v>
      </c>
      <c r="C260" s="23" t="s">
        <v>418</v>
      </c>
      <c r="D260" s="23" t="s">
        <v>52</v>
      </c>
      <c r="E260" s="23" t="s">
        <v>109</v>
      </c>
      <c r="F260" s="23" t="s">
        <v>110</v>
      </c>
      <c r="G260" s="23" t="s">
        <v>237</v>
      </c>
      <c r="H260" s="23" t="s">
        <v>238</v>
      </c>
      <c r="I260" s="117">
        <v>19960</v>
      </c>
      <c r="J260" s="117"/>
      <c r="K260" s="117"/>
      <c r="L260" s="117"/>
      <c r="M260" s="117"/>
      <c r="N260" s="117">
        <v>19960</v>
      </c>
      <c r="O260" s="117"/>
      <c r="P260" s="117"/>
      <c r="Q260" s="117"/>
      <c r="R260" s="117"/>
      <c r="S260" s="117"/>
      <c r="T260" s="117"/>
      <c r="U260" s="93"/>
      <c r="V260" s="117"/>
      <c r="W260" s="117"/>
    </row>
    <row r="261" ht="32.9" customHeight="1" spans="1:23">
      <c r="A261" s="23" t="s">
        <v>303</v>
      </c>
      <c r="B261" s="116" t="s">
        <v>419</v>
      </c>
      <c r="C261" s="23" t="s">
        <v>418</v>
      </c>
      <c r="D261" s="23" t="s">
        <v>52</v>
      </c>
      <c r="E261" s="23" t="s">
        <v>109</v>
      </c>
      <c r="F261" s="23" t="s">
        <v>110</v>
      </c>
      <c r="G261" s="23" t="s">
        <v>241</v>
      </c>
      <c r="H261" s="23" t="s">
        <v>242</v>
      </c>
      <c r="I261" s="117">
        <v>100000</v>
      </c>
      <c r="J261" s="117"/>
      <c r="K261" s="117"/>
      <c r="L261" s="117"/>
      <c r="M261" s="117"/>
      <c r="N261" s="117">
        <v>100000</v>
      </c>
      <c r="O261" s="117"/>
      <c r="P261" s="117"/>
      <c r="Q261" s="117"/>
      <c r="R261" s="117"/>
      <c r="S261" s="117"/>
      <c r="T261" s="117"/>
      <c r="U261" s="93"/>
      <c r="V261" s="117"/>
      <c r="W261" s="117"/>
    </row>
    <row r="262" ht="32.9" customHeight="1" spans="1:23">
      <c r="A262" s="23"/>
      <c r="B262" s="23"/>
      <c r="C262" s="23" t="s">
        <v>388</v>
      </c>
      <c r="D262" s="23"/>
      <c r="E262" s="23"/>
      <c r="F262" s="23"/>
      <c r="G262" s="23"/>
      <c r="H262" s="23"/>
      <c r="I262" s="117">
        <v>145942.3</v>
      </c>
      <c r="J262" s="117"/>
      <c r="K262" s="117"/>
      <c r="L262" s="117"/>
      <c r="M262" s="117"/>
      <c r="N262" s="117">
        <v>145942.3</v>
      </c>
      <c r="O262" s="117"/>
      <c r="P262" s="117"/>
      <c r="Q262" s="117"/>
      <c r="R262" s="117"/>
      <c r="S262" s="117"/>
      <c r="T262" s="117"/>
      <c r="U262" s="93"/>
      <c r="V262" s="117"/>
      <c r="W262" s="117"/>
    </row>
    <row r="263" ht="32.9" customHeight="1" spans="1:23">
      <c r="A263" s="23" t="s">
        <v>303</v>
      </c>
      <c r="B263" s="116" t="s">
        <v>420</v>
      </c>
      <c r="C263" s="23" t="s">
        <v>388</v>
      </c>
      <c r="D263" s="23" t="s">
        <v>52</v>
      </c>
      <c r="E263" s="23" t="s">
        <v>107</v>
      </c>
      <c r="F263" s="23" t="s">
        <v>108</v>
      </c>
      <c r="G263" s="23" t="s">
        <v>231</v>
      </c>
      <c r="H263" s="23" t="s">
        <v>232</v>
      </c>
      <c r="I263" s="117">
        <v>5750.8</v>
      </c>
      <c r="J263" s="117"/>
      <c r="K263" s="117"/>
      <c r="L263" s="117"/>
      <c r="M263" s="117"/>
      <c r="N263" s="117">
        <v>5750.8</v>
      </c>
      <c r="O263" s="117"/>
      <c r="P263" s="117"/>
      <c r="Q263" s="117"/>
      <c r="R263" s="117"/>
      <c r="S263" s="117"/>
      <c r="T263" s="117"/>
      <c r="U263" s="93"/>
      <c r="V263" s="117"/>
      <c r="W263" s="117"/>
    </row>
    <row r="264" ht="32.9" customHeight="1" spans="1:23">
      <c r="A264" s="23" t="s">
        <v>303</v>
      </c>
      <c r="B264" s="116" t="s">
        <v>420</v>
      </c>
      <c r="C264" s="23" t="s">
        <v>388</v>
      </c>
      <c r="D264" s="23" t="s">
        <v>52</v>
      </c>
      <c r="E264" s="23" t="s">
        <v>107</v>
      </c>
      <c r="F264" s="23" t="s">
        <v>108</v>
      </c>
      <c r="G264" s="23" t="s">
        <v>235</v>
      </c>
      <c r="H264" s="23" t="s">
        <v>236</v>
      </c>
      <c r="I264" s="117">
        <v>140191.5</v>
      </c>
      <c r="J264" s="117"/>
      <c r="K264" s="117"/>
      <c r="L264" s="117"/>
      <c r="M264" s="117"/>
      <c r="N264" s="117">
        <v>140191.5</v>
      </c>
      <c r="O264" s="117"/>
      <c r="P264" s="117"/>
      <c r="Q264" s="117"/>
      <c r="R264" s="117"/>
      <c r="S264" s="117"/>
      <c r="T264" s="117"/>
      <c r="U264" s="93"/>
      <c r="V264" s="117"/>
      <c r="W264" s="117"/>
    </row>
    <row r="265" ht="32.9" customHeight="1" spans="1:23">
      <c r="A265" s="23"/>
      <c r="B265" s="23"/>
      <c r="C265" s="23" t="s">
        <v>421</v>
      </c>
      <c r="D265" s="23"/>
      <c r="E265" s="23"/>
      <c r="F265" s="23"/>
      <c r="G265" s="23"/>
      <c r="H265" s="23"/>
      <c r="I265" s="117">
        <v>580914.94</v>
      </c>
      <c r="J265" s="117"/>
      <c r="K265" s="117"/>
      <c r="L265" s="117"/>
      <c r="M265" s="117"/>
      <c r="N265" s="117">
        <v>580914.94</v>
      </c>
      <c r="O265" s="117"/>
      <c r="P265" s="117"/>
      <c r="Q265" s="117"/>
      <c r="R265" s="117"/>
      <c r="S265" s="117"/>
      <c r="T265" s="117"/>
      <c r="U265" s="93"/>
      <c r="V265" s="117"/>
      <c r="W265" s="117"/>
    </row>
    <row r="266" ht="32.9" customHeight="1" spans="1:23">
      <c r="A266" s="23" t="s">
        <v>303</v>
      </c>
      <c r="B266" s="116" t="s">
        <v>422</v>
      </c>
      <c r="C266" s="23" t="s">
        <v>421</v>
      </c>
      <c r="D266" s="23" t="s">
        <v>52</v>
      </c>
      <c r="E266" s="23" t="s">
        <v>111</v>
      </c>
      <c r="F266" s="23" t="s">
        <v>112</v>
      </c>
      <c r="G266" s="23" t="s">
        <v>231</v>
      </c>
      <c r="H266" s="23" t="s">
        <v>232</v>
      </c>
      <c r="I266" s="117">
        <v>8816</v>
      </c>
      <c r="J266" s="117"/>
      <c r="K266" s="117"/>
      <c r="L266" s="117"/>
      <c r="M266" s="117"/>
      <c r="N266" s="117">
        <v>8816</v>
      </c>
      <c r="O266" s="117"/>
      <c r="P266" s="117"/>
      <c r="Q266" s="117"/>
      <c r="R266" s="117"/>
      <c r="S266" s="117"/>
      <c r="T266" s="117"/>
      <c r="U266" s="93"/>
      <c r="V266" s="117"/>
      <c r="W266" s="117"/>
    </row>
    <row r="267" ht="32.9" customHeight="1" spans="1:23">
      <c r="A267" s="23" t="s">
        <v>303</v>
      </c>
      <c r="B267" s="116" t="s">
        <v>422</v>
      </c>
      <c r="C267" s="23" t="s">
        <v>421</v>
      </c>
      <c r="D267" s="23" t="s">
        <v>52</v>
      </c>
      <c r="E267" s="23" t="s">
        <v>111</v>
      </c>
      <c r="F267" s="23" t="s">
        <v>112</v>
      </c>
      <c r="G267" s="23" t="s">
        <v>235</v>
      </c>
      <c r="H267" s="23" t="s">
        <v>236</v>
      </c>
      <c r="I267" s="117">
        <v>510390.94</v>
      </c>
      <c r="J267" s="117"/>
      <c r="K267" s="117"/>
      <c r="L267" s="117"/>
      <c r="M267" s="117"/>
      <c r="N267" s="117">
        <v>510390.94</v>
      </c>
      <c r="O267" s="117"/>
      <c r="P267" s="117"/>
      <c r="Q267" s="117"/>
      <c r="R267" s="117"/>
      <c r="S267" s="117"/>
      <c r="T267" s="117"/>
      <c r="U267" s="93"/>
      <c r="V267" s="117"/>
      <c r="W267" s="117"/>
    </row>
    <row r="268" ht="32.9" customHeight="1" spans="1:23">
      <c r="A268" s="23" t="s">
        <v>303</v>
      </c>
      <c r="B268" s="116" t="s">
        <v>422</v>
      </c>
      <c r="C268" s="23" t="s">
        <v>421</v>
      </c>
      <c r="D268" s="23" t="s">
        <v>52</v>
      </c>
      <c r="E268" s="23" t="s">
        <v>111</v>
      </c>
      <c r="F268" s="23" t="s">
        <v>112</v>
      </c>
      <c r="G268" s="23" t="s">
        <v>237</v>
      </c>
      <c r="H268" s="23" t="s">
        <v>238</v>
      </c>
      <c r="I268" s="117">
        <v>19900</v>
      </c>
      <c r="J268" s="117"/>
      <c r="K268" s="117"/>
      <c r="L268" s="117"/>
      <c r="M268" s="117"/>
      <c r="N268" s="117">
        <v>19900</v>
      </c>
      <c r="O268" s="117"/>
      <c r="P268" s="117"/>
      <c r="Q268" s="117"/>
      <c r="R268" s="117"/>
      <c r="S268" s="117"/>
      <c r="T268" s="117"/>
      <c r="U268" s="93"/>
      <c r="V268" s="117"/>
      <c r="W268" s="117"/>
    </row>
    <row r="269" ht="32.9" customHeight="1" spans="1:23">
      <c r="A269" s="23" t="s">
        <v>303</v>
      </c>
      <c r="B269" s="116" t="s">
        <v>422</v>
      </c>
      <c r="C269" s="23" t="s">
        <v>421</v>
      </c>
      <c r="D269" s="23" t="s">
        <v>52</v>
      </c>
      <c r="E269" s="23" t="s">
        <v>111</v>
      </c>
      <c r="F269" s="23" t="s">
        <v>112</v>
      </c>
      <c r="G269" s="23" t="s">
        <v>241</v>
      </c>
      <c r="H269" s="23" t="s">
        <v>242</v>
      </c>
      <c r="I269" s="117">
        <v>29808</v>
      </c>
      <c r="J269" s="117"/>
      <c r="K269" s="117"/>
      <c r="L269" s="117"/>
      <c r="M269" s="117"/>
      <c r="N269" s="117">
        <v>29808</v>
      </c>
      <c r="O269" s="117"/>
      <c r="P269" s="117"/>
      <c r="Q269" s="117"/>
      <c r="R269" s="117"/>
      <c r="S269" s="117"/>
      <c r="T269" s="117"/>
      <c r="U269" s="93"/>
      <c r="V269" s="117"/>
      <c r="W269" s="117"/>
    </row>
    <row r="270" ht="32.9" customHeight="1" spans="1:23">
      <c r="A270" s="23" t="s">
        <v>303</v>
      </c>
      <c r="B270" s="116" t="s">
        <v>422</v>
      </c>
      <c r="C270" s="23" t="s">
        <v>421</v>
      </c>
      <c r="D270" s="23" t="s">
        <v>52</v>
      </c>
      <c r="E270" s="23" t="s">
        <v>111</v>
      </c>
      <c r="F270" s="23" t="s">
        <v>112</v>
      </c>
      <c r="G270" s="23" t="s">
        <v>221</v>
      </c>
      <c r="H270" s="23" t="s">
        <v>222</v>
      </c>
      <c r="I270" s="117">
        <v>12000</v>
      </c>
      <c r="J270" s="117"/>
      <c r="K270" s="117"/>
      <c r="L270" s="117"/>
      <c r="M270" s="117"/>
      <c r="N270" s="117">
        <v>12000</v>
      </c>
      <c r="O270" s="117"/>
      <c r="P270" s="117"/>
      <c r="Q270" s="117"/>
      <c r="R270" s="117"/>
      <c r="S270" s="117"/>
      <c r="T270" s="117"/>
      <c r="U270" s="93"/>
      <c r="V270" s="117"/>
      <c r="W270" s="117"/>
    </row>
    <row r="271" ht="32.9" customHeight="1" spans="1:23">
      <c r="A271" s="23"/>
      <c r="B271" s="23"/>
      <c r="C271" s="23" t="s">
        <v>423</v>
      </c>
      <c r="D271" s="23"/>
      <c r="E271" s="23"/>
      <c r="F271" s="23"/>
      <c r="G271" s="23"/>
      <c r="H271" s="23"/>
      <c r="I271" s="117">
        <v>229500</v>
      </c>
      <c r="J271" s="117"/>
      <c r="K271" s="117"/>
      <c r="L271" s="117"/>
      <c r="M271" s="117"/>
      <c r="N271" s="117">
        <v>229500</v>
      </c>
      <c r="O271" s="117"/>
      <c r="P271" s="117"/>
      <c r="Q271" s="117"/>
      <c r="R271" s="117"/>
      <c r="S271" s="117"/>
      <c r="T271" s="117"/>
      <c r="U271" s="93"/>
      <c r="V271" s="117"/>
      <c r="W271" s="117"/>
    </row>
    <row r="272" ht="32.9" customHeight="1" spans="1:23">
      <c r="A272" s="23" t="s">
        <v>303</v>
      </c>
      <c r="B272" s="116" t="s">
        <v>424</v>
      </c>
      <c r="C272" s="23" t="s">
        <v>423</v>
      </c>
      <c r="D272" s="23" t="s">
        <v>52</v>
      </c>
      <c r="E272" s="23" t="s">
        <v>107</v>
      </c>
      <c r="F272" s="23" t="s">
        <v>108</v>
      </c>
      <c r="G272" s="23" t="s">
        <v>225</v>
      </c>
      <c r="H272" s="23" t="s">
        <v>226</v>
      </c>
      <c r="I272" s="117">
        <v>46000</v>
      </c>
      <c r="J272" s="117"/>
      <c r="K272" s="117"/>
      <c r="L272" s="117"/>
      <c r="M272" s="117"/>
      <c r="N272" s="117">
        <v>46000</v>
      </c>
      <c r="O272" s="117"/>
      <c r="P272" s="117"/>
      <c r="Q272" s="117"/>
      <c r="R272" s="117"/>
      <c r="S272" s="117"/>
      <c r="T272" s="117"/>
      <c r="U272" s="93"/>
      <c r="V272" s="117"/>
      <c r="W272" s="117"/>
    </row>
    <row r="273" ht="32.9" customHeight="1" spans="1:23">
      <c r="A273" s="23" t="s">
        <v>303</v>
      </c>
      <c r="B273" s="116" t="s">
        <v>424</v>
      </c>
      <c r="C273" s="23" t="s">
        <v>423</v>
      </c>
      <c r="D273" s="23" t="s">
        <v>52</v>
      </c>
      <c r="E273" s="23" t="s">
        <v>107</v>
      </c>
      <c r="F273" s="23" t="s">
        <v>108</v>
      </c>
      <c r="G273" s="23" t="s">
        <v>235</v>
      </c>
      <c r="H273" s="23" t="s">
        <v>236</v>
      </c>
      <c r="I273" s="117">
        <v>87680</v>
      </c>
      <c r="J273" s="117"/>
      <c r="K273" s="117"/>
      <c r="L273" s="117"/>
      <c r="M273" s="117"/>
      <c r="N273" s="117">
        <v>87680</v>
      </c>
      <c r="O273" s="117"/>
      <c r="P273" s="117"/>
      <c r="Q273" s="117"/>
      <c r="R273" s="117"/>
      <c r="S273" s="117"/>
      <c r="T273" s="117"/>
      <c r="U273" s="93"/>
      <c r="V273" s="117"/>
      <c r="W273" s="117"/>
    </row>
    <row r="274" ht="32.9" customHeight="1" spans="1:23">
      <c r="A274" s="23" t="s">
        <v>303</v>
      </c>
      <c r="B274" s="116" t="s">
        <v>424</v>
      </c>
      <c r="C274" s="23" t="s">
        <v>423</v>
      </c>
      <c r="D274" s="23" t="s">
        <v>52</v>
      </c>
      <c r="E274" s="23" t="s">
        <v>107</v>
      </c>
      <c r="F274" s="23" t="s">
        <v>108</v>
      </c>
      <c r="G274" s="23" t="s">
        <v>267</v>
      </c>
      <c r="H274" s="23" t="s">
        <v>268</v>
      </c>
      <c r="I274" s="117">
        <v>59320</v>
      </c>
      <c r="J274" s="117"/>
      <c r="K274" s="117"/>
      <c r="L274" s="117"/>
      <c r="M274" s="117"/>
      <c r="N274" s="117">
        <v>59320</v>
      </c>
      <c r="O274" s="117"/>
      <c r="P274" s="117"/>
      <c r="Q274" s="117"/>
      <c r="R274" s="117"/>
      <c r="S274" s="117"/>
      <c r="T274" s="117"/>
      <c r="U274" s="93"/>
      <c r="V274" s="117"/>
      <c r="W274" s="117"/>
    </row>
    <row r="275" ht="32.9" customHeight="1" spans="1:23">
      <c r="A275" s="23" t="s">
        <v>303</v>
      </c>
      <c r="B275" s="116" t="s">
        <v>424</v>
      </c>
      <c r="C275" s="23" t="s">
        <v>423</v>
      </c>
      <c r="D275" s="23" t="s">
        <v>52</v>
      </c>
      <c r="E275" s="23" t="s">
        <v>107</v>
      </c>
      <c r="F275" s="23" t="s">
        <v>108</v>
      </c>
      <c r="G275" s="23" t="s">
        <v>243</v>
      </c>
      <c r="H275" s="23" t="s">
        <v>244</v>
      </c>
      <c r="I275" s="117">
        <v>7500</v>
      </c>
      <c r="J275" s="117"/>
      <c r="K275" s="117"/>
      <c r="L275" s="117"/>
      <c r="M275" s="117"/>
      <c r="N275" s="117">
        <v>7500</v>
      </c>
      <c r="O275" s="117"/>
      <c r="P275" s="117"/>
      <c r="Q275" s="117"/>
      <c r="R275" s="117"/>
      <c r="S275" s="117"/>
      <c r="T275" s="117"/>
      <c r="U275" s="93"/>
      <c r="V275" s="117"/>
      <c r="W275" s="117"/>
    </row>
    <row r="276" ht="32.9" customHeight="1" spans="1:23">
      <c r="A276" s="23" t="s">
        <v>303</v>
      </c>
      <c r="B276" s="116" t="s">
        <v>424</v>
      </c>
      <c r="C276" s="23" t="s">
        <v>423</v>
      </c>
      <c r="D276" s="23" t="s">
        <v>52</v>
      </c>
      <c r="E276" s="23" t="s">
        <v>107</v>
      </c>
      <c r="F276" s="23" t="s">
        <v>108</v>
      </c>
      <c r="G276" s="23" t="s">
        <v>245</v>
      </c>
      <c r="H276" s="23" t="s">
        <v>246</v>
      </c>
      <c r="I276" s="117">
        <v>29000</v>
      </c>
      <c r="J276" s="117"/>
      <c r="K276" s="117"/>
      <c r="L276" s="117"/>
      <c r="M276" s="117"/>
      <c r="N276" s="117">
        <v>29000</v>
      </c>
      <c r="O276" s="117"/>
      <c r="P276" s="117"/>
      <c r="Q276" s="117"/>
      <c r="R276" s="117"/>
      <c r="S276" s="117"/>
      <c r="T276" s="117"/>
      <c r="U276" s="93"/>
      <c r="V276" s="117"/>
      <c r="W276" s="117"/>
    </row>
    <row r="277" ht="32.9" customHeight="1" spans="1:23">
      <c r="A277" s="23"/>
      <c r="B277" s="23"/>
      <c r="C277" s="23" t="s">
        <v>353</v>
      </c>
      <c r="D277" s="23"/>
      <c r="E277" s="23"/>
      <c r="F277" s="23"/>
      <c r="G277" s="23"/>
      <c r="H277" s="23"/>
      <c r="I277" s="117">
        <v>1536887</v>
      </c>
      <c r="J277" s="117"/>
      <c r="K277" s="117"/>
      <c r="L277" s="117"/>
      <c r="M277" s="117"/>
      <c r="N277" s="117">
        <v>1536887</v>
      </c>
      <c r="O277" s="117"/>
      <c r="P277" s="117"/>
      <c r="Q277" s="117"/>
      <c r="R277" s="117"/>
      <c r="S277" s="117"/>
      <c r="T277" s="117"/>
      <c r="U277" s="93"/>
      <c r="V277" s="117"/>
      <c r="W277" s="117"/>
    </row>
    <row r="278" ht="32.9" customHeight="1" spans="1:23">
      <c r="A278" s="23" t="s">
        <v>303</v>
      </c>
      <c r="B278" s="116" t="s">
        <v>425</v>
      </c>
      <c r="C278" s="23" t="s">
        <v>353</v>
      </c>
      <c r="D278" s="23" t="s">
        <v>50</v>
      </c>
      <c r="E278" s="23" t="s">
        <v>111</v>
      </c>
      <c r="F278" s="23" t="s">
        <v>112</v>
      </c>
      <c r="G278" s="23" t="s">
        <v>235</v>
      </c>
      <c r="H278" s="23" t="s">
        <v>236</v>
      </c>
      <c r="I278" s="117">
        <v>62487</v>
      </c>
      <c r="J278" s="117"/>
      <c r="K278" s="117"/>
      <c r="L278" s="117"/>
      <c r="M278" s="117"/>
      <c r="N278" s="117">
        <v>62487</v>
      </c>
      <c r="O278" s="117"/>
      <c r="P278" s="117"/>
      <c r="Q278" s="117"/>
      <c r="R278" s="117"/>
      <c r="S278" s="117"/>
      <c r="T278" s="117"/>
      <c r="U278" s="93"/>
      <c r="V278" s="117"/>
      <c r="W278" s="117"/>
    </row>
    <row r="279" ht="32.9" customHeight="1" spans="1:23">
      <c r="A279" s="23" t="s">
        <v>303</v>
      </c>
      <c r="B279" s="116" t="s">
        <v>425</v>
      </c>
      <c r="C279" s="23" t="s">
        <v>353</v>
      </c>
      <c r="D279" s="23" t="s">
        <v>50</v>
      </c>
      <c r="E279" s="23" t="s">
        <v>111</v>
      </c>
      <c r="F279" s="23" t="s">
        <v>112</v>
      </c>
      <c r="G279" s="23" t="s">
        <v>241</v>
      </c>
      <c r="H279" s="23" t="s">
        <v>242</v>
      </c>
      <c r="I279" s="117">
        <v>8000</v>
      </c>
      <c r="J279" s="117"/>
      <c r="K279" s="117"/>
      <c r="L279" s="117"/>
      <c r="M279" s="117"/>
      <c r="N279" s="117">
        <v>8000</v>
      </c>
      <c r="O279" s="117"/>
      <c r="P279" s="117"/>
      <c r="Q279" s="117"/>
      <c r="R279" s="117"/>
      <c r="S279" s="117"/>
      <c r="T279" s="117"/>
      <c r="U279" s="93"/>
      <c r="V279" s="117"/>
      <c r="W279" s="117"/>
    </row>
    <row r="280" ht="32.9" customHeight="1" spans="1:23">
      <c r="A280" s="23" t="s">
        <v>303</v>
      </c>
      <c r="B280" s="116" t="s">
        <v>425</v>
      </c>
      <c r="C280" s="23" t="s">
        <v>353</v>
      </c>
      <c r="D280" s="23" t="s">
        <v>50</v>
      </c>
      <c r="E280" s="23" t="s">
        <v>111</v>
      </c>
      <c r="F280" s="23" t="s">
        <v>112</v>
      </c>
      <c r="G280" s="23" t="s">
        <v>243</v>
      </c>
      <c r="H280" s="23" t="s">
        <v>244</v>
      </c>
      <c r="I280" s="117">
        <v>56200</v>
      </c>
      <c r="J280" s="117"/>
      <c r="K280" s="117"/>
      <c r="L280" s="117"/>
      <c r="M280" s="117"/>
      <c r="N280" s="117">
        <v>56200</v>
      </c>
      <c r="O280" s="117"/>
      <c r="P280" s="117"/>
      <c r="Q280" s="117"/>
      <c r="R280" s="117"/>
      <c r="S280" s="117"/>
      <c r="T280" s="117"/>
      <c r="U280" s="93"/>
      <c r="V280" s="117"/>
      <c r="W280" s="117"/>
    </row>
    <row r="281" ht="32.9" customHeight="1" spans="1:23">
      <c r="A281" s="23" t="s">
        <v>303</v>
      </c>
      <c r="B281" s="116" t="s">
        <v>425</v>
      </c>
      <c r="C281" s="23" t="s">
        <v>353</v>
      </c>
      <c r="D281" s="23" t="s">
        <v>50</v>
      </c>
      <c r="E281" s="23" t="s">
        <v>111</v>
      </c>
      <c r="F281" s="23" t="s">
        <v>112</v>
      </c>
      <c r="G281" s="23" t="s">
        <v>245</v>
      </c>
      <c r="H281" s="23" t="s">
        <v>246</v>
      </c>
      <c r="I281" s="117">
        <v>317000</v>
      </c>
      <c r="J281" s="117"/>
      <c r="K281" s="117"/>
      <c r="L281" s="117"/>
      <c r="M281" s="117"/>
      <c r="N281" s="117">
        <v>317000</v>
      </c>
      <c r="O281" s="117"/>
      <c r="P281" s="117"/>
      <c r="Q281" s="117"/>
      <c r="R281" s="117"/>
      <c r="S281" s="117"/>
      <c r="T281" s="117"/>
      <c r="U281" s="93"/>
      <c r="V281" s="117"/>
      <c r="W281" s="117"/>
    </row>
    <row r="282" ht="32.9" customHeight="1" spans="1:23">
      <c r="A282" s="23" t="s">
        <v>303</v>
      </c>
      <c r="B282" s="116" t="s">
        <v>425</v>
      </c>
      <c r="C282" s="23" t="s">
        <v>353</v>
      </c>
      <c r="D282" s="23" t="s">
        <v>50</v>
      </c>
      <c r="E282" s="23" t="s">
        <v>111</v>
      </c>
      <c r="F282" s="23" t="s">
        <v>112</v>
      </c>
      <c r="G282" s="23" t="s">
        <v>221</v>
      </c>
      <c r="H282" s="23" t="s">
        <v>222</v>
      </c>
      <c r="I282" s="117">
        <v>6600</v>
      </c>
      <c r="J282" s="117"/>
      <c r="K282" s="117"/>
      <c r="L282" s="117"/>
      <c r="M282" s="117"/>
      <c r="N282" s="117">
        <v>6600</v>
      </c>
      <c r="O282" s="117"/>
      <c r="P282" s="117"/>
      <c r="Q282" s="117"/>
      <c r="R282" s="117"/>
      <c r="S282" s="117"/>
      <c r="T282" s="117"/>
      <c r="U282" s="93"/>
      <c r="V282" s="117"/>
      <c r="W282" s="117"/>
    </row>
    <row r="283" ht="32.9" customHeight="1" spans="1:23">
      <c r="A283" s="23" t="s">
        <v>303</v>
      </c>
      <c r="B283" s="116" t="s">
        <v>425</v>
      </c>
      <c r="C283" s="23" t="s">
        <v>353</v>
      </c>
      <c r="D283" s="23" t="s">
        <v>50</v>
      </c>
      <c r="E283" s="23" t="s">
        <v>111</v>
      </c>
      <c r="F283" s="23" t="s">
        <v>112</v>
      </c>
      <c r="G283" s="23" t="s">
        <v>271</v>
      </c>
      <c r="H283" s="23" t="s">
        <v>272</v>
      </c>
      <c r="I283" s="117">
        <v>1086600</v>
      </c>
      <c r="J283" s="117"/>
      <c r="K283" s="117"/>
      <c r="L283" s="117"/>
      <c r="M283" s="117"/>
      <c r="N283" s="117">
        <v>1086600</v>
      </c>
      <c r="O283" s="117"/>
      <c r="P283" s="117"/>
      <c r="Q283" s="117"/>
      <c r="R283" s="117"/>
      <c r="S283" s="117"/>
      <c r="T283" s="117"/>
      <c r="U283" s="93"/>
      <c r="V283" s="117"/>
      <c r="W283" s="117"/>
    </row>
    <row r="284" ht="32.9" customHeight="1" spans="1:23">
      <c r="A284" s="23"/>
      <c r="B284" s="23"/>
      <c r="C284" s="23" t="s">
        <v>367</v>
      </c>
      <c r="D284" s="23"/>
      <c r="E284" s="23"/>
      <c r="F284" s="23"/>
      <c r="G284" s="23"/>
      <c r="H284" s="23"/>
      <c r="I284" s="117">
        <v>300000</v>
      </c>
      <c r="J284" s="117">
        <v>300000</v>
      </c>
      <c r="K284" s="117">
        <v>300000</v>
      </c>
      <c r="L284" s="117"/>
      <c r="M284" s="117"/>
      <c r="N284" s="117"/>
      <c r="O284" s="117"/>
      <c r="P284" s="117"/>
      <c r="Q284" s="117"/>
      <c r="R284" s="117"/>
      <c r="S284" s="117"/>
      <c r="T284" s="117"/>
      <c r="U284" s="93"/>
      <c r="V284" s="117"/>
      <c r="W284" s="117"/>
    </row>
    <row r="285" ht="32.9" customHeight="1" spans="1:23">
      <c r="A285" s="23" t="s">
        <v>368</v>
      </c>
      <c r="B285" s="116" t="s">
        <v>426</v>
      </c>
      <c r="C285" s="23" t="s">
        <v>367</v>
      </c>
      <c r="D285" s="23" t="s">
        <v>50</v>
      </c>
      <c r="E285" s="23" t="s">
        <v>107</v>
      </c>
      <c r="F285" s="23" t="s">
        <v>108</v>
      </c>
      <c r="G285" s="23" t="s">
        <v>370</v>
      </c>
      <c r="H285" s="23" t="s">
        <v>371</v>
      </c>
      <c r="I285" s="117">
        <v>300000</v>
      </c>
      <c r="J285" s="117">
        <v>300000</v>
      </c>
      <c r="K285" s="117">
        <v>300000</v>
      </c>
      <c r="L285" s="117"/>
      <c r="M285" s="117"/>
      <c r="N285" s="117"/>
      <c r="O285" s="117"/>
      <c r="P285" s="117"/>
      <c r="Q285" s="117"/>
      <c r="R285" s="117"/>
      <c r="S285" s="117"/>
      <c r="T285" s="117"/>
      <c r="U285" s="93"/>
      <c r="V285" s="117"/>
      <c r="W285" s="117"/>
    </row>
    <row r="286" ht="32.9" customHeight="1" spans="1:23">
      <c r="A286" s="23"/>
      <c r="B286" s="23"/>
      <c r="C286" s="23" t="s">
        <v>427</v>
      </c>
      <c r="D286" s="23"/>
      <c r="E286" s="23"/>
      <c r="F286" s="23"/>
      <c r="G286" s="23"/>
      <c r="H286" s="23"/>
      <c r="I286" s="117">
        <v>70000</v>
      </c>
      <c r="J286" s="117"/>
      <c r="K286" s="117"/>
      <c r="L286" s="117"/>
      <c r="M286" s="117"/>
      <c r="N286" s="117"/>
      <c r="O286" s="117"/>
      <c r="P286" s="117"/>
      <c r="Q286" s="117"/>
      <c r="R286" s="117">
        <v>70000</v>
      </c>
      <c r="S286" s="117"/>
      <c r="T286" s="117"/>
      <c r="U286" s="93">
        <v>70000</v>
      </c>
      <c r="V286" s="117"/>
      <c r="W286" s="117"/>
    </row>
    <row r="287" ht="32.9" customHeight="1" spans="1:23">
      <c r="A287" s="23" t="s">
        <v>250</v>
      </c>
      <c r="B287" s="116" t="s">
        <v>428</v>
      </c>
      <c r="C287" s="23" t="s">
        <v>427</v>
      </c>
      <c r="D287" s="23" t="s">
        <v>50</v>
      </c>
      <c r="E287" s="23" t="s">
        <v>111</v>
      </c>
      <c r="F287" s="23" t="s">
        <v>112</v>
      </c>
      <c r="G287" s="23" t="s">
        <v>251</v>
      </c>
      <c r="H287" s="23" t="s">
        <v>252</v>
      </c>
      <c r="I287" s="117">
        <v>70000</v>
      </c>
      <c r="J287" s="117"/>
      <c r="K287" s="117"/>
      <c r="L287" s="117"/>
      <c r="M287" s="117"/>
      <c r="N287" s="117"/>
      <c r="O287" s="117"/>
      <c r="P287" s="117"/>
      <c r="Q287" s="117"/>
      <c r="R287" s="117">
        <v>70000</v>
      </c>
      <c r="S287" s="117"/>
      <c r="T287" s="117"/>
      <c r="U287" s="93">
        <v>70000</v>
      </c>
      <c r="V287" s="117"/>
      <c r="W287" s="117"/>
    </row>
    <row r="288" ht="32.9" customHeight="1" spans="1:23">
      <c r="A288" s="23"/>
      <c r="B288" s="23"/>
      <c r="C288" s="23" t="s">
        <v>429</v>
      </c>
      <c r="D288" s="23"/>
      <c r="E288" s="23"/>
      <c r="F288" s="23"/>
      <c r="G288" s="23"/>
      <c r="H288" s="23"/>
      <c r="I288" s="117">
        <v>131640.94</v>
      </c>
      <c r="J288" s="117"/>
      <c r="K288" s="117"/>
      <c r="L288" s="117"/>
      <c r="M288" s="117"/>
      <c r="N288" s="117">
        <v>131640.94</v>
      </c>
      <c r="O288" s="117"/>
      <c r="P288" s="117"/>
      <c r="Q288" s="117"/>
      <c r="R288" s="117"/>
      <c r="S288" s="117"/>
      <c r="T288" s="117"/>
      <c r="U288" s="93"/>
      <c r="V288" s="117"/>
      <c r="W288" s="117"/>
    </row>
    <row r="289" ht="32.9" customHeight="1" spans="1:23">
      <c r="A289" s="23" t="s">
        <v>303</v>
      </c>
      <c r="B289" s="116" t="s">
        <v>430</v>
      </c>
      <c r="C289" s="23" t="s">
        <v>429</v>
      </c>
      <c r="D289" s="23" t="s">
        <v>50</v>
      </c>
      <c r="E289" s="23" t="s">
        <v>107</v>
      </c>
      <c r="F289" s="23" t="s">
        <v>108</v>
      </c>
      <c r="G289" s="23" t="s">
        <v>245</v>
      </c>
      <c r="H289" s="23" t="s">
        <v>246</v>
      </c>
      <c r="I289" s="117">
        <v>6699.93</v>
      </c>
      <c r="J289" s="117"/>
      <c r="K289" s="117"/>
      <c r="L289" s="117"/>
      <c r="M289" s="117"/>
      <c r="N289" s="117">
        <v>6699.93</v>
      </c>
      <c r="O289" s="117"/>
      <c r="P289" s="117"/>
      <c r="Q289" s="117"/>
      <c r="R289" s="117"/>
      <c r="S289" s="117"/>
      <c r="T289" s="117"/>
      <c r="U289" s="93"/>
      <c r="V289" s="117"/>
      <c r="W289" s="117"/>
    </row>
    <row r="290" ht="32.9" customHeight="1" spans="1:23">
      <c r="A290" s="23" t="s">
        <v>303</v>
      </c>
      <c r="B290" s="116" t="s">
        <v>430</v>
      </c>
      <c r="C290" s="23" t="s">
        <v>429</v>
      </c>
      <c r="D290" s="23" t="s">
        <v>50</v>
      </c>
      <c r="E290" s="23" t="s">
        <v>107</v>
      </c>
      <c r="F290" s="23" t="s">
        <v>108</v>
      </c>
      <c r="G290" s="23" t="s">
        <v>431</v>
      </c>
      <c r="H290" s="23" t="s">
        <v>432</v>
      </c>
      <c r="I290" s="117">
        <v>124941.01</v>
      </c>
      <c r="J290" s="117"/>
      <c r="K290" s="117"/>
      <c r="L290" s="117"/>
      <c r="M290" s="117"/>
      <c r="N290" s="117">
        <v>124941.01</v>
      </c>
      <c r="O290" s="117"/>
      <c r="P290" s="117"/>
      <c r="Q290" s="117"/>
      <c r="R290" s="117"/>
      <c r="S290" s="117"/>
      <c r="T290" s="117"/>
      <c r="U290" s="93"/>
      <c r="V290" s="117"/>
      <c r="W290" s="117"/>
    </row>
    <row r="291" ht="32.9" customHeight="1" spans="1:23">
      <c r="A291" s="23"/>
      <c r="B291" s="23"/>
      <c r="C291" s="23" t="s">
        <v>433</v>
      </c>
      <c r="D291" s="23"/>
      <c r="E291" s="23"/>
      <c r="F291" s="23"/>
      <c r="G291" s="23"/>
      <c r="H291" s="23"/>
      <c r="I291" s="117">
        <v>3200780</v>
      </c>
      <c r="J291" s="117">
        <v>1900000</v>
      </c>
      <c r="K291" s="117">
        <v>1900000</v>
      </c>
      <c r="L291" s="117"/>
      <c r="M291" s="117"/>
      <c r="N291" s="117">
        <v>18360</v>
      </c>
      <c r="O291" s="117"/>
      <c r="P291" s="117"/>
      <c r="Q291" s="117"/>
      <c r="R291" s="117">
        <v>1282420</v>
      </c>
      <c r="S291" s="117"/>
      <c r="T291" s="117"/>
      <c r="U291" s="93">
        <v>1282420</v>
      </c>
      <c r="V291" s="117"/>
      <c r="W291" s="117"/>
    </row>
    <row r="292" ht="32.9" customHeight="1" spans="1:23">
      <c r="A292" s="23" t="s">
        <v>303</v>
      </c>
      <c r="B292" s="116" t="s">
        <v>434</v>
      </c>
      <c r="C292" s="23" t="s">
        <v>433</v>
      </c>
      <c r="D292" s="23" t="s">
        <v>50</v>
      </c>
      <c r="E292" s="23" t="s">
        <v>107</v>
      </c>
      <c r="F292" s="23" t="s">
        <v>108</v>
      </c>
      <c r="G292" s="23" t="s">
        <v>225</v>
      </c>
      <c r="H292" s="23" t="s">
        <v>226</v>
      </c>
      <c r="I292" s="117">
        <v>1800</v>
      </c>
      <c r="J292" s="117">
        <v>1800</v>
      </c>
      <c r="K292" s="117">
        <v>1800</v>
      </c>
      <c r="L292" s="117"/>
      <c r="M292" s="117"/>
      <c r="N292" s="117"/>
      <c r="O292" s="117"/>
      <c r="P292" s="117"/>
      <c r="Q292" s="117"/>
      <c r="R292" s="117"/>
      <c r="S292" s="117"/>
      <c r="T292" s="117"/>
      <c r="U292" s="93"/>
      <c r="V292" s="117"/>
      <c r="W292" s="117"/>
    </row>
    <row r="293" ht="32.9" customHeight="1" spans="1:23">
      <c r="A293" s="23" t="s">
        <v>303</v>
      </c>
      <c r="B293" s="116" t="s">
        <v>434</v>
      </c>
      <c r="C293" s="23" t="s">
        <v>433</v>
      </c>
      <c r="D293" s="23" t="s">
        <v>50</v>
      </c>
      <c r="E293" s="23" t="s">
        <v>107</v>
      </c>
      <c r="F293" s="23" t="s">
        <v>108</v>
      </c>
      <c r="G293" s="23" t="s">
        <v>231</v>
      </c>
      <c r="H293" s="23" t="s">
        <v>232</v>
      </c>
      <c r="I293" s="117">
        <v>28616</v>
      </c>
      <c r="J293" s="117">
        <v>28616</v>
      </c>
      <c r="K293" s="117">
        <v>28616</v>
      </c>
      <c r="L293" s="117"/>
      <c r="M293" s="117"/>
      <c r="N293" s="117"/>
      <c r="O293" s="117"/>
      <c r="P293" s="117"/>
      <c r="Q293" s="117"/>
      <c r="R293" s="117"/>
      <c r="S293" s="117"/>
      <c r="T293" s="117"/>
      <c r="U293" s="93"/>
      <c r="V293" s="117"/>
      <c r="W293" s="117"/>
    </row>
    <row r="294" ht="32.9" customHeight="1" spans="1:23">
      <c r="A294" s="23" t="s">
        <v>303</v>
      </c>
      <c r="B294" s="116" t="s">
        <v>434</v>
      </c>
      <c r="C294" s="23" t="s">
        <v>433</v>
      </c>
      <c r="D294" s="23" t="s">
        <v>50</v>
      </c>
      <c r="E294" s="23" t="s">
        <v>107</v>
      </c>
      <c r="F294" s="23" t="s">
        <v>108</v>
      </c>
      <c r="G294" s="23" t="s">
        <v>235</v>
      </c>
      <c r="H294" s="23" t="s">
        <v>236</v>
      </c>
      <c r="I294" s="117">
        <v>280032</v>
      </c>
      <c r="J294" s="117">
        <v>109020</v>
      </c>
      <c r="K294" s="117">
        <v>109020</v>
      </c>
      <c r="L294" s="117"/>
      <c r="M294" s="117"/>
      <c r="N294" s="117">
        <v>3292</v>
      </c>
      <c r="O294" s="117"/>
      <c r="P294" s="117"/>
      <c r="Q294" s="117"/>
      <c r="R294" s="117">
        <v>167720</v>
      </c>
      <c r="S294" s="117"/>
      <c r="T294" s="117"/>
      <c r="U294" s="93">
        <v>167720</v>
      </c>
      <c r="V294" s="117"/>
      <c r="W294" s="117"/>
    </row>
    <row r="295" ht="32.9" customHeight="1" spans="1:23">
      <c r="A295" s="23" t="s">
        <v>303</v>
      </c>
      <c r="B295" s="116" t="s">
        <v>434</v>
      </c>
      <c r="C295" s="23" t="s">
        <v>433</v>
      </c>
      <c r="D295" s="23" t="s">
        <v>50</v>
      </c>
      <c r="E295" s="23" t="s">
        <v>107</v>
      </c>
      <c r="F295" s="23" t="s">
        <v>108</v>
      </c>
      <c r="G295" s="23" t="s">
        <v>239</v>
      </c>
      <c r="H295" s="23" t="s">
        <v>240</v>
      </c>
      <c r="I295" s="117">
        <v>30000</v>
      </c>
      <c r="J295" s="117"/>
      <c r="K295" s="117"/>
      <c r="L295" s="117"/>
      <c r="M295" s="117"/>
      <c r="N295" s="117"/>
      <c r="O295" s="117"/>
      <c r="P295" s="117"/>
      <c r="Q295" s="117"/>
      <c r="R295" s="117">
        <v>30000</v>
      </c>
      <c r="S295" s="117"/>
      <c r="T295" s="117"/>
      <c r="U295" s="93">
        <v>30000</v>
      </c>
      <c r="V295" s="117"/>
      <c r="W295" s="117"/>
    </row>
    <row r="296" ht="32.9" customHeight="1" spans="1:23">
      <c r="A296" s="23" t="s">
        <v>303</v>
      </c>
      <c r="B296" s="116" t="s">
        <v>434</v>
      </c>
      <c r="C296" s="23" t="s">
        <v>433</v>
      </c>
      <c r="D296" s="23" t="s">
        <v>50</v>
      </c>
      <c r="E296" s="23" t="s">
        <v>107</v>
      </c>
      <c r="F296" s="23" t="s">
        <v>108</v>
      </c>
      <c r="G296" s="23" t="s">
        <v>241</v>
      </c>
      <c r="H296" s="23" t="s">
        <v>242</v>
      </c>
      <c r="I296" s="117">
        <v>554450</v>
      </c>
      <c r="J296" s="117">
        <v>168450</v>
      </c>
      <c r="K296" s="117">
        <v>168450</v>
      </c>
      <c r="L296" s="117"/>
      <c r="M296" s="117"/>
      <c r="N296" s="117"/>
      <c r="O296" s="117"/>
      <c r="P296" s="117"/>
      <c r="Q296" s="117"/>
      <c r="R296" s="117">
        <v>386000</v>
      </c>
      <c r="S296" s="117"/>
      <c r="T296" s="117"/>
      <c r="U296" s="93">
        <v>386000</v>
      </c>
      <c r="V296" s="117"/>
      <c r="W296" s="117"/>
    </row>
    <row r="297" ht="32.9" customHeight="1" spans="1:23">
      <c r="A297" s="23" t="s">
        <v>303</v>
      </c>
      <c r="B297" s="116" t="s">
        <v>434</v>
      </c>
      <c r="C297" s="23" t="s">
        <v>433</v>
      </c>
      <c r="D297" s="23" t="s">
        <v>50</v>
      </c>
      <c r="E297" s="23" t="s">
        <v>107</v>
      </c>
      <c r="F297" s="23" t="s">
        <v>108</v>
      </c>
      <c r="G297" s="23" t="s">
        <v>267</v>
      </c>
      <c r="H297" s="23" t="s">
        <v>268</v>
      </c>
      <c r="I297" s="117">
        <v>102058</v>
      </c>
      <c r="J297" s="117">
        <v>1550</v>
      </c>
      <c r="K297" s="117">
        <v>1550</v>
      </c>
      <c r="L297" s="117"/>
      <c r="M297" s="117"/>
      <c r="N297" s="117">
        <v>508</v>
      </c>
      <c r="O297" s="117"/>
      <c r="P297" s="117"/>
      <c r="Q297" s="117"/>
      <c r="R297" s="117">
        <v>100000</v>
      </c>
      <c r="S297" s="117"/>
      <c r="T297" s="117"/>
      <c r="U297" s="93">
        <v>100000</v>
      </c>
      <c r="V297" s="117"/>
      <c r="W297" s="117"/>
    </row>
    <row r="298" ht="32.9" customHeight="1" spans="1:23">
      <c r="A298" s="23" t="s">
        <v>303</v>
      </c>
      <c r="B298" s="116" t="s">
        <v>434</v>
      </c>
      <c r="C298" s="23" t="s">
        <v>433</v>
      </c>
      <c r="D298" s="23" t="s">
        <v>50</v>
      </c>
      <c r="E298" s="23" t="s">
        <v>107</v>
      </c>
      <c r="F298" s="23" t="s">
        <v>108</v>
      </c>
      <c r="G298" s="23" t="s">
        <v>243</v>
      </c>
      <c r="H298" s="23" t="s">
        <v>244</v>
      </c>
      <c r="I298" s="117">
        <v>299200</v>
      </c>
      <c r="J298" s="117">
        <v>102000</v>
      </c>
      <c r="K298" s="117">
        <v>102000</v>
      </c>
      <c r="L298" s="117"/>
      <c r="M298" s="117"/>
      <c r="N298" s="117">
        <v>6000</v>
      </c>
      <c r="O298" s="117"/>
      <c r="P298" s="117"/>
      <c r="Q298" s="117"/>
      <c r="R298" s="117">
        <v>191200</v>
      </c>
      <c r="S298" s="117"/>
      <c r="T298" s="117"/>
      <c r="U298" s="93">
        <v>191200</v>
      </c>
      <c r="V298" s="117"/>
      <c r="W298" s="117"/>
    </row>
    <row r="299" ht="32.9" customHeight="1" spans="1:23">
      <c r="A299" s="23" t="s">
        <v>303</v>
      </c>
      <c r="B299" s="116" t="s">
        <v>434</v>
      </c>
      <c r="C299" s="23" t="s">
        <v>433</v>
      </c>
      <c r="D299" s="23" t="s">
        <v>50</v>
      </c>
      <c r="E299" s="23" t="s">
        <v>107</v>
      </c>
      <c r="F299" s="23" t="s">
        <v>108</v>
      </c>
      <c r="G299" s="23" t="s">
        <v>245</v>
      </c>
      <c r="H299" s="23" t="s">
        <v>246</v>
      </c>
      <c r="I299" s="117">
        <v>449760</v>
      </c>
      <c r="J299" s="117">
        <v>110200</v>
      </c>
      <c r="K299" s="117">
        <v>110200</v>
      </c>
      <c r="L299" s="117"/>
      <c r="M299" s="117"/>
      <c r="N299" s="117">
        <v>8560</v>
      </c>
      <c r="O299" s="117"/>
      <c r="P299" s="117"/>
      <c r="Q299" s="117"/>
      <c r="R299" s="117">
        <v>331000</v>
      </c>
      <c r="S299" s="117"/>
      <c r="T299" s="117"/>
      <c r="U299" s="93">
        <v>331000</v>
      </c>
      <c r="V299" s="117"/>
      <c r="W299" s="117"/>
    </row>
    <row r="300" ht="32.9" customHeight="1" spans="1:23">
      <c r="A300" s="23" t="s">
        <v>303</v>
      </c>
      <c r="B300" s="116" t="s">
        <v>434</v>
      </c>
      <c r="C300" s="23" t="s">
        <v>433</v>
      </c>
      <c r="D300" s="23" t="s">
        <v>50</v>
      </c>
      <c r="E300" s="23" t="s">
        <v>107</v>
      </c>
      <c r="F300" s="23" t="s">
        <v>108</v>
      </c>
      <c r="G300" s="23" t="s">
        <v>186</v>
      </c>
      <c r="H300" s="23" t="s">
        <v>187</v>
      </c>
      <c r="I300" s="117">
        <v>5000</v>
      </c>
      <c r="J300" s="117"/>
      <c r="K300" s="117"/>
      <c r="L300" s="117"/>
      <c r="M300" s="117"/>
      <c r="N300" s="117"/>
      <c r="O300" s="117"/>
      <c r="P300" s="117"/>
      <c r="Q300" s="117"/>
      <c r="R300" s="117">
        <v>5000</v>
      </c>
      <c r="S300" s="117"/>
      <c r="T300" s="117"/>
      <c r="U300" s="93">
        <v>5000</v>
      </c>
      <c r="V300" s="117"/>
      <c r="W300" s="117"/>
    </row>
    <row r="301" ht="32.9" customHeight="1" spans="1:23">
      <c r="A301" s="23" t="s">
        <v>303</v>
      </c>
      <c r="B301" s="116" t="s">
        <v>434</v>
      </c>
      <c r="C301" s="23" t="s">
        <v>433</v>
      </c>
      <c r="D301" s="23" t="s">
        <v>50</v>
      </c>
      <c r="E301" s="23" t="s">
        <v>107</v>
      </c>
      <c r="F301" s="23" t="s">
        <v>108</v>
      </c>
      <c r="G301" s="23" t="s">
        <v>221</v>
      </c>
      <c r="H301" s="23" t="s">
        <v>222</v>
      </c>
      <c r="I301" s="117">
        <v>72780</v>
      </c>
      <c r="J301" s="117">
        <v>11280</v>
      </c>
      <c r="K301" s="117">
        <v>11280</v>
      </c>
      <c r="L301" s="117"/>
      <c r="M301" s="117"/>
      <c r="N301" s="117"/>
      <c r="O301" s="117"/>
      <c r="P301" s="117"/>
      <c r="Q301" s="117"/>
      <c r="R301" s="117">
        <v>61500</v>
      </c>
      <c r="S301" s="117"/>
      <c r="T301" s="117"/>
      <c r="U301" s="93">
        <v>61500</v>
      </c>
      <c r="V301" s="117"/>
      <c r="W301" s="117"/>
    </row>
    <row r="302" ht="32.9" customHeight="1" spans="1:23">
      <c r="A302" s="23" t="s">
        <v>303</v>
      </c>
      <c r="B302" s="116" t="s">
        <v>434</v>
      </c>
      <c r="C302" s="23" t="s">
        <v>433</v>
      </c>
      <c r="D302" s="23" t="s">
        <v>50</v>
      </c>
      <c r="E302" s="23" t="s">
        <v>107</v>
      </c>
      <c r="F302" s="23" t="s">
        <v>108</v>
      </c>
      <c r="G302" s="23" t="s">
        <v>247</v>
      </c>
      <c r="H302" s="23" t="s">
        <v>248</v>
      </c>
      <c r="I302" s="117">
        <v>754511</v>
      </c>
      <c r="J302" s="117">
        <v>744511</v>
      </c>
      <c r="K302" s="117">
        <v>744511</v>
      </c>
      <c r="L302" s="117"/>
      <c r="M302" s="117"/>
      <c r="N302" s="117"/>
      <c r="O302" s="117"/>
      <c r="P302" s="117"/>
      <c r="Q302" s="117"/>
      <c r="R302" s="117">
        <v>10000</v>
      </c>
      <c r="S302" s="117"/>
      <c r="T302" s="117"/>
      <c r="U302" s="93">
        <v>10000</v>
      </c>
      <c r="V302" s="117"/>
      <c r="W302" s="117"/>
    </row>
    <row r="303" ht="32.9" customHeight="1" spans="1:23">
      <c r="A303" s="23" t="s">
        <v>303</v>
      </c>
      <c r="B303" s="116" t="s">
        <v>434</v>
      </c>
      <c r="C303" s="23" t="s">
        <v>433</v>
      </c>
      <c r="D303" s="23" t="s">
        <v>50</v>
      </c>
      <c r="E303" s="23" t="s">
        <v>107</v>
      </c>
      <c r="F303" s="23" t="s">
        <v>108</v>
      </c>
      <c r="G303" s="23" t="s">
        <v>431</v>
      </c>
      <c r="H303" s="23" t="s">
        <v>432</v>
      </c>
      <c r="I303" s="117">
        <v>622573</v>
      </c>
      <c r="J303" s="117">
        <v>622573</v>
      </c>
      <c r="K303" s="117">
        <v>622573</v>
      </c>
      <c r="L303" s="117"/>
      <c r="M303" s="117"/>
      <c r="N303" s="117"/>
      <c r="O303" s="117"/>
      <c r="P303" s="117"/>
      <c r="Q303" s="117"/>
      <c r="R303" s="117"/>
      <c r="S303" s="117"/>
      <c r="T303" s="117"/>
      <c r="U303" s="93"/>
      <c r="V303" s="117"/>
      <c r="W303" s="117"/>
    </row>
    <row r="304" ht="32.9" customHeight="1" spans="1:23">
      <c r="A304" s="23"/>
      <c r="B304" s="23"/>
      <c r="C304" s="23" t="s">
        <v>390</v>
      </c>
      <c r="D304" s="23"/>
      <c r="E304" s="23"/>
      <c r="F304" s="23"/>
      <c r="G304" s="23"/>
      <c r="H304" s="23"/>
      <c r="I304" s="117">
        <v>775509</v>
      </c>
      <c r="J304" s="117"/>
      <c r="K304" s="117"/>
      <c r="L304" s="117"/>
      <c r="M304" s="117"/>
      <c r="N304" s="117">
        <v>775509</v>
      </c>
      <c r="O304" s="117"/>
      <c r="P304" s="117"/>
      <c r="Q304" s="117"/>
      <c r="R304" s="117"/>
      <c r="S304" s="117"/>
      <c r="T304" s="117"/>
      <c r="U304" s="93"/>
      <c r="V304" s="117"/>
      <c r="W304" s="117"/>
    </row>
    <row r="305" ht="32.9" customHeight="1" spans="1:23">
      <c r="A305" s="23" t="s">
        <v>303</v>
      </c>
      <c r="B305" s="116" t="s">
        <v>435</v>
      </c>
      <c r="C305" s="23" t="s">
        <v>390</v>
      </c>
      <c r="D305" s="23" t="s">
        <v>50</v>
      </c>
      <c r="E305" s="23" t="s">
        <v>111</v>
      </c>
      <c r="F305" s="23" t="s">
        <v>112</v>
      </c>
      <c r="G305" s="23" t="s">
        <v>235</v>
      </c>
      <c r="H305" s="23" t="s">
        <v>236</v>
      </c>
      <c r="I305" s="117">
        <v>45240.5</v>
      </c>
      <c r="J305" s="117"/>
      <c r="K305" s="117"/>
      <c r="L305" s="117"/>
      <c r="M305" s="117"/>
      <c r="N305" s="117">
        <v>45240.5</v>
      </c>
      <c r="O305" s="117"/>
      <c r="P305" s="117"/>
      <c r="Q305" s="117"/>
      <c r="R305" s="117"/>
      <c r="S305" s="117"/>
      <c r="T305" s="117"/>
      <c r="U305" s="93"/>
      <c r="V305" s="117"/>
      <c r="W305" s="117"/>
    </row>
    <row r="306" ht="32.9" customHeight="1" spans="1:23">
      <c r="A306" s="23" t="s">
        <v>303</v>
      </c>
      <c r="B306" s="116" t="s">
        <v>435</v>
      </c>
      <c r="C306" s="23" t="s">
        <v>390</v>
      </c>
      <c r="D306" s="23" t="s">
        <v>50</v>
      </c>
      <c r="E306" s="23" t="s">
        <v>111</v>
      </c>
      <c r="F306" s="23" t="s">
        <v>112</v>
      </c>
      <c r="G306" s="23" t="s">
        <v>237</v>
      </c>
      <c r="H306" s="23" t="s">
        <v>238</v>
      </c>
      <c r="I306" s="117">
        <v>5000</v>
      </c>
      <c r="J306" s="117"/>
      <c r="K306" s="117"/>
      <c r="L306" s="117"/>
      <c r="M306" s="117"/>
      <c r="N306" s="117">
        <v>5000</v>
      </c>
      <c r="O306" s="117"/>
      <c r="P306" s="117"/>
      <c r="Q306" s="117"/>
      <c r="R306" s="117"/>
      <c r="S306" s="117"/>
      <c r="T306" s="117"/>
      <c r="U306" s="93"/>
      <c r="V306" s="117"/>
      <c r="W306" s="117"/>
    </row>
    <row r="307" ht="32.9" customHeight="1" spans="1:23">
      <c r="A307" s="23" t="s">
        <v>303</v>
      </c>
      <c r="B307" s="116" t="s">
        <v>435</v>
      </c>
      <c r="C307" s="23" t="s">
        <v>390</v>
      </c>
      <c r="D307" s="23" t="s">
        <v>50</v>
      </c>
      <c r="E307" s="23" t="s">
        <v>111</v>
      </c>
      <c r="F307" s="23" t="s">
        <v>112</v>
      </c>
      <c r="G307" s="23" t="s">
        <v>363</v>
      </c>
      <c r="H307" s="23" t="s">
        <v>364</v>
      </c>
      <c r="I307" s="117">
        <v>160000</v>
      </c>
      <c r="J307" s="117"/>
      <c r="K307" s="117"/>
      <c r="L307" s="117"/>
      <c r="M307" s="117"/>
      <c r="N307" s="117">
        <v>160000</v>
      </c>
      <c r="O307" s="117"/>
      <c r="P307" s="117"/>
      <c r="Q307" s="117"/>
      <c r="R307" s="117"/>
      <c r="S307" s="117"/>
      <c r="T307" s="117"/>
      <c r="U307" s="93"/>
      <c r="V307" s="117"/>
      <c r="W307" s="117"/>
    </row>
    <row r="308" ht="32.9" customHeight="1" spans="1:23">
      <c r="A308" s="23" t="s">
        <v>303</v>
      </c>
      <c r="B308" s="116" t="s">
        <v>435</v>
      </c>
      <c r="C308" s="23" t="s">
        <v>390</v>
      </c>
      <c r="D308" s="23" t="s">
        <v>50</v>
      </c>
      <c r="E308" s="23" t="s">
        <v>111</v>
      </c>
      <c r="F308" s="23" t="s">
        <v>112</v>
      </c>
      <c r="G308" s="23" t="s">
        <v>241</v>
      </c>
      <c r="H308" s="23" t="s">
        <v>242</v>
      </c>
      <c r="I308" s="117">
        <v>100496.5</v>
      </c>
      <c r="J308" s="117"/>
      <c r="K308" s="117"/>
      <c r="L308" s="117"/>
      <c r="M308" s="117"/>
      <c r="N308" s="117">
        <v>100496.5</v>
      </c>
      <c r="O308" s="117"/>
      <c r="P308" s="117"/>
      <c r="Q308" s="117"/>
      <c r="R308" s="117"/>
      <c r="S308" s="117"/>
      <c r="T308" s="117"/>
      <c r="U308" s="93"/>
      <c r="V308" s="117"/>
      <c r="W308" s="117"/>
    </row>
    <row r="309" ht="32.9" customHeight="1" spans="1:23">
      <c r="A309" s="23" t="s">
        <v>303</v>
      </c>
      <c r="B309" s="116" t="s">
        <v>435</v>
      </c>
      <c r="C309" s="23" t="s">
        <v>390</v>
      </c>
      <c r="D309" s="23" t="s">
        <v>50</v>
      </c>
      <c r="E309" s="23" t="s">
        <v>111</v>
      </c>
      <c r="F309" s="23" t="s">
        <v>112</v>
      </c>
      <c r="G309" s="23" t="s">
        <v>267</v>
      </c>
      <c r="H309" s="23" t="s">
        <v>268</v>
      </c>
      <c r="I309" s="117">
        <v>252800</v>
      </c>
      <c r="J309" s="117"/>
      <c r="K309" s="117"/>
      <c r="L309" s="117"/>
      <c r="M309" s="117"/>
      <c r="N309" s="117">
        <v>252800</v>
      </c>
      <c r="O309" s="117"/>
      <c r="P309" s="117"/>
      <c r="Q309" s="117"/>
      <c r="R309" s="117"/>
      <c r="S309" s="117"/>
      <c r="T309" s="117"/>
      <c r="U309" s="93"/>
      <c r="V309" s="117"/>
      <c r="W309" s="117"/>
    </row>
    <row r="310" ht="32.9" customHeight="1" spans="1:23">
      <c r="A310" s="23" t="s">
        <v>303</v>
      </c>
      <c r="B310" s="116" t="s">
        <v>435</v>
      </c>
      <c r="C310" s="23" t="s">
        <v>390</v>
      </c>
      <c r="D310" s="23" t="s">
        <v>50</v>
      </c>
      <c r="E310" s="23" t="s">
        <v>111</v>
      </c>
      <c r="F310" s="23" t="s">
        <v>112</v>
      </c>
      <c r="G310" s="23" t="s">
        <v>245</v>
      </c>
      <c r="H310" s="23" t="s">
        <v>246</v>
      </c>
      <c r="I310" s="117">
        <v>26021</v>
      </c>
      <c r="J310" s="117"/>
      <c r="K310" s="117"/>
      <c r="L310" s="117"/>
      <c r="M310" s="117"/>
      <c r="N310" s="117">
        <v>26021</v>
      </c>
      <c r="O310" s="117"/>
      <c r="P310" s="117"/>
      <c r="Q310" s="117"/>
      <c r="R310" s="117"/>
      <c r="S310" s="117"/>
      <c r="T310" s="117"/>
      <c r="U310" s="93"/>
      <c r="V310" s="117"/>
      <c r="W310" s="117"/>
    </row>
    <row r="311" ht="32.9" customHeight="1" spans="1:23">
      <c r="A311" s="23" t="s">
        <v>303</v>
      </c>
      <c r="B311" s="116" t="s">
        <v>435</v>
      </c>
      <c r="C311" s="23" t="s">
        <v>390</v>
      </c>
      <c r="D311" s="23" t="s">
        <v>50</v>
      </c>
      <c r="E311" s="23" t="s">
        <v>111</v>
      </c>
      <c r="F311" s="23" t="s">
        <v>112</v>
      </c>
      <c r="G311" s="23" t="s">
        <v>221</v>
      </c>
      <c r="H311" s="23" t="s">
        <v>222</v>
      </c>
      <c r="I311" s="117">
        <v>185951</v>
      </c>
      <c r="J311" s="117"/>
      <c r="K311" s="117"/>
      <c r="L311" s="117"/>
      <c r="M311" s="117"/>
      <c r="N311" s="117">
        <v>185951</v>
      </c>
      <c r="O311" s="117"/>
      <c r="P311" s="117"/>
      <c r="Q311" s="117"/>
      <c r="R311" s="117"/>
      <c r="S311" s="117"/>
      <c r="T311" s="117"/>
      <c r="U311" s="93"/>
      <c r="V311" s="117"/>
      <c r="W311" s="117"/>
    </row>
    <row r="312" ht="32.9" customHeight="1" spans="1:23">
      <c r="A312" s="23"/>
      <c r="B312" s="23"/>
      <c r="C312" s="23" t="s">
        <v>436</v>
      </c>
      <c r="D312" s="23"/>
      <c r="E312" s="23"/>
      <c r="F312" s="23"/>
      <c r="G312" s="23"/>
      <c r="H312" s="23"/>
      <c r="I312" s="117">
        <v>44021.4</v>
      </c>
      <c r="J312" s="117"/>
      <c r="K312" s="117"/>
      <c r="L312" s="117"/>
      <c r="M312" s="117"/>
      <c r="N312" s="117">
        <v>44021.4</v>
      </c>
      <c r="O312" s="117"/>
      <c r="P312" s="117"/>
      <c r="Q312" s="117"/>
      <c r="R312" s="117"/>
      <c r="S312" s="117"/>
      <c r="T312" s="117"/>
      <c r="U312" s="93"/>
      <c r="V312" s="117"/>
      <c r="W312" s="117"/>
    </row>
    <row r="313" ht="32.9" customHeight="1" spans="1:23">
      <c r="A313" s="23" t="s">
        <v>317</v>
      </c>
      <c r="B313" s="116" t="s">
        <v>437</v>
      </c>
      <c r="C313" s="23" t="s">
        <v>436</v>
      </c>
      <c r="D313" s="23" t="s">
        <v>54</v>
      </c>
      <c r="E313" s="23" t="s">
        <v>84</v>
      </c>
      <c r="F313" s="23" t="s">
        <v>85</v>
      </c>
      <c r="G313" s="23" t="s">
        <v>239</v>
      </c>
      <c r="H313" s="23" t="s">
        <v>240</v>
      </c>
      <c r="I313" s="117">
        <v>20830</v>
      </c>
      <c r="J313" s="117"/>
      <c r="K313" s="117"/>
      <c r="L313" s="117"/>
      <c r="M313" s="117"/>
      <c r="N313" s="117">
        <v>20830</v>
      </c>
      <c r="O313" s="117"/>
      <c r="P313" s="117"/>
      <c r="Q313" s="117"/>
      <c r="R313" s="117"/>
      <c r="S313" s="117"/>
      <c r="T313" s="117"/>
      <c r="U313" s="93"/>
      <c r="V313" s="117"/>
      <c r="W313" s="117"/>
    </row>
    <row r="314" ht="32.9" customHeight="1" spans="1:23">
      <c r="A314" s="23" t="s">
        <v>317</v>
      </c>
      <c r="B314" s="116" t="s">
        <v>438</v>
      </c>
      <c r="C314" s="23" t="s">
        <v>436</v>
      </c>
      <c r="D314" s="23" t="s">
        <v>54</v>
      </c>
      <c r="E314" s="23" t="s">
        <v>84</v>
      </c>
      <c r="F314" s="23" t="s">
        <v>85</v>
      </c>
      <c r="G314" s="23" t="s">
        <v>267</v>
      </c>
      <c r="H314" s="23" t="s">
        <v>268</v>
      </c>
      <c r="I314" s="117">
        <v>23191.4</v>
      </c>
      <c r="J314" s="117"/>
      <c r="K314" s="117"/>
      <c r="L314" s="117"/>
      <c r="M314" s="117"/>
      <c r="N314" s="117">
        <v>23191.4</v>
      </c>
      <c r="O314" s="117"/>
      <c r="P314" s="117"/>
      <c r="Q314" s="117"/>
      <c r="R314" s="117"/>
      <c r="S314" s="117"/>
      <c r="T314" s="117"/>
      <c r="U314" s="93"/>
      <c r="V314" s="117"/>
      <c r="W314" s="117"/>
    </row>
    <row r="315" ht="32.9" customHeight="1" spans="1:23">
      <c r="A315" s="23"/>
      <c r="B315" s="23"/>
      <c r="C315" s="23" t="s">
        <v>439</v>
      </c>
      <c r="D315" s="23"/>
      <c r="E315" s="23"/>
      <c r="F315" s="23"/>
      <c r="G315" s="23"/>
      <c r="H315" s="23"/>
      <c r="I315" s="117">
        <v>189385</v>
      </c>
      <c r="J315" s="117"/>
      <c r="K315" s="117"/>
      <c r="L315" s="117"/>
      <c r="M315" s="117"/>
      <c r="N315" s="117">
        <v>189385</v>
      </c>
      <c r="O315" s="117"/>
      <c r="P315" s="117"/>
      <c r="Q315" s="117"/>
      <c r="R315" s="117"/>
      <c r="S315" s="117"/>
      <c r="T315" s="117"/>
      <c r="U315" s="93"/>
      <c r="V315" s="117"/>
      <c r="W315" s="117"/>
    </row>
    <row r="316" ht="32.9" customHeight="1" spans="1:23">
      <c r="A316" s="23" t="s">
        <v>303</v>
      </c>
      <c r="B316" s="116" t="s">
        <v>440</v>
      </c>
      <c r="C316" s="23" t="s">
        <v>439</v>
      </c>
      <c r="D316" s="23" t="s">
        <v>54</v>
      </c>
      <c r="E316" s="23" t="s">
        <v>107</v>
      </c>
      <c r="F316" s="23" t="s">
        <v>108</v>
      </c>
      <c r="G316" s="23" t="s">
        <v>241</v>
      </c>
      <c r="H316" s="23" t="s">
        <v>242</v>
      </c>
      <c r="I316" s="117">
        <v>50000</v>
      </c>
      <c r="J316" s="117"/>
      <c r="K316" s="117"/>
      <c r="L316" s="117"/>
      <c r="M316" s="117"/>
      <c r="N316" s="117">
        <v>50000</v>
      </c>
      <c r="O316" s="117"/>
      <c r="P316" s="117"/>
      <c r="Q316" s="117"/>
      <c r="R316" s="117"/>
      <c r="S316" s="117"/>
      <c r="T316" s="117"/>
      <c r="U316" s="93"/>
      <c r="V316" s="117"/>
      <c r="W316" s="117"/>
    </row>
    <row r="317" ht="32.9" customHeight="1" spans="1:23">
      <c r="A317" s="23" t="s">
        <v>303</v>
      </c>
      <c r="B317" s="116" t="s">
        <v>440</v>
      </c>
      <c r="C317" s="23" t="s">
        <v>439</v>
      </c>
      <c r="D317" s="23" t="s">
        <v>54</v>
      </c>
      <c r="E317" s="23" t="s">
        <v>107</v>
      </c>
      <c r="F317" s="23" t="s">
        <v>108</v>
      </c>
      <c r="G317" s="23" t="s">
        <v>243</v>
      </c>
      <c r="H317" s="23" t="s">
        <v>244</v>
      </c>
      <c r="I317" s="117">
        <v>73200</v>
      </c>
      <c r="J317" s="117"/>
      <c r="K317" s="117"/>
      <c r="L317" s="117"/>
      <c r="M317" s="117"/>
      <c r="N317" s="117">
        <v>73200</v>
      </c>
      <c r="O317" s="117"/>
      <c r="P317" s="117"/>
      <c r="Q317" s="117"/>
      <c r="R317" s="117"/>
      <c r="S317" s="117"/>
      <c r="T317" s="117"/>
      <c r="U317" s="93"/>
      <c r="V317" s="117"/>
      <c r="W317" s="117"/>
    </row>
    <row r="318" ht="32.9" customHeight="1" spans="1:23">
      <c r="A318" s="23" t="s">
        <v>303</v>
      </c>
      <c r="B318" s="116" t="s">
        <v>440</v>
      </c>
      <c r="C318" s="23" t="s">
        <v>439</v>
      </c>
      <c r="D318" s="23" t="s">
        <v>54</v>
      </c>
      <c r="E318" s="23" t="s">
        <v>107</v>
      </c>
      <c r="F318" s="23" t="s">
        <v>108</v>
      </c>
      <c r="G318" s="23" t="s">
        <v>245</v>
      </c>
      <c r="H318" s="23" t="s">
        <v>246</v>
      </c>
      <c r="I318" s="117">
        <v>50000</v>
      </c>
      <c r="J318" s="117"/>
      <c r="K318" s="117"/>
      <c r="L318" s="117"/>
      <c r="M318" s="117"/>
      <c r="N318" s="117">
        <v>50000</v>
      </c>
      <c r="O318" s="117"/>
      <c r="P318" s="117"/>
      <c r="Q318" s="117"/>
      <c r="R318" s="117"/>
      <c r="S318" s="117"/>
      <c r="T318" s="117"/>
      <c r="U318" s="93"/>
      <c r="V318" s="117"/>
      <c r="W318" s="117"/>
    </row>
    <row r="319" ht="32.9" customHeight="1" spans="1:23">
      <c r="A319" s="23" t="s">
        <v>303</v>
      </c>
      <c r="B319" s="116" t="s">
        <v>440</v>
      </c>
      <c r="C319" s="23" t="s">
        <v>439</v>
      </c>
      <c r="D319" s="23" t="s">
        <v>54</v>
      </c>
      <c r="E319" s="23" t="s">
        <v>107</v>
      </c>
      <c r="F319" s="23" t="s">
        <v>108</v>
      </c>
      <c r="G319" s="23" t="s">
        <v>221</v>
      </c>
      <c r="H319" s="23" t="s">
        <v>222</v>
      </c>
      <c r="I319" s="117">
        <v>16185</v>
      </c>
      <c r="J319" s="117"/>
      <c r="K319" s="117"/>
      <c r="L319" s="117"/>
      <c r="M319" s="117"/>
      <c r="N319" s="117">
        <v>16185</v>
      </c>
      <c r="O319" s="117"/>
      <c r="P319" s="117"/>
      <c r="Q319" s="117"/>
      <c r="R319" s="117"/>
      <c r="S319" s="117"/>
      <c r="T319" s="117"/>
      <c r="U319" s="93"/>
      <c r="V319" s="117"/>
      <c r="W319" s="117"/>
    </row>
    <row r="320" ht="32.9" customHeight="1" spans="1:23">
      <c r="A320" s="23"/>
      <c r="B320" s="23"/>
      <c r="C320" s="23" t="s">
        <v>441</v>
      </c>
      <c r="D320" s="23"/>
      <c r="E320" s="23"/>
      <c r="F320" s="23"/>
      <c r="G320" s="23"/>
      <c r="H320" s="23"/>
      <c r="I320" s="117">
        <v>156380.6</v>
      </c>
      <c r="J320" s="117"/>
      <c r="K320" s="117"/>
      <c r="L320" s="117"/>
      <c r="M320" s="117"/>
      <c r="N320" s="117">
        <v>156380.6</v>
      </c>
      <c r="O320" s="117"/>
      <c r="P320" s="117"/>
      <c r="Q320" s="117"/>
      <c r="R320" s="117"/>
      <c r="S320" s="117"/>
      <c r="T320" s="117"/>
      <c r="U320" s="93"/>
      <c r="V320" s="117"/>
      <c r="W320" s="117"/>
    </row>
    <row r="321" ht="32.9" customHeight="1" spans="1:23">
      <c r="A321" s="23" t="s">
        <v>317</v>
      </c>
      <c r="B321" s="116" t="s">
        <v>442</v>
      </c>
      <c r="C321" s="23" t="s">
        <v>441</v>
      </c>
      <c r="D321" s="23" t="s">
        <v>54</v>
      </c>
      <c r="E321" s="23" t="s">
        <v>80</v>
      </c>
      <c r="F321" s="23" t="s">
        <v>81</v>
      </c>
      <c r="G321" s="23" t="s">
        <v>235</v>
      </c>
      <c r="H321" s="23" t="s">
        <v>236</v>
      </c>
      <c r="I321" s="117">
        <v>9100</v>
      </c>
      <c r="J321" s="117"/>
      <c r="K321" s="117"/>
      <c r="L321" s="117"/>
      <c r="M321" s="117"/>
      <c r="N321" s="117">
        <v>9100</v>
      </c>
      <c r="O321" s="117"/>
      <c r="P321" s="117"/>
      <c r="Q321" s="117"/>
      <c r="R321" s="117"/>
      <c r="S321" s="117"/>
      <c r="T321" s="117"/>
      <c r="U321" s="93"/>
      <c r="V321" s="117"/>
      <c r="W321" s="117"/>
    </row>
    <row r="322" ht="32.9" customHeight="1" spans="1:23">
      <c r="A322" s="23" t="s">
        <v>317</v>
      </c>
      <c r="B322" s="116" t="s">
        <v>442</v>
      </c>
      <c r="C322" s="23" t="s">
        <v>441</v>
      </c>
      <c r="D322" s="23" t="s">
        <v>54</v>
      </c>
      <c r="E322" s="23" t="s">
        <v>80</v>
      </c>
      <c r="F322" s="23" t="s">
        <v>81</v>
      </c>
      <c r="G322" s="23" t="s">
        <v>267</v>
      </c>
      <c r="H322" s="23" t="s">
        <v>268</v>
      </c>
      <c r="I322" s="117">
        <v>10033</v>
      </c>
      <c r="J322" s="117"/>
      <c r="K322" s="117"/>
      <c r="L322" s="117"/>
      <c r="M322" s="117"/>
      <c r="N322" s="117">
        <v>10033</v>
      </c>
      <c r="O322" s="117"/>
      <c r="P322" s="117"/>
      <c r="Q322" s="117"/>
      <c r="R322" s="117"/>
      <c r="S322" s="117"/>
      <c r="T322" s="117"/>
      <c r="U322" s="93"/>
      <c r="V322" s="117"/>
      <c r="W322" s="117"/>
    </row>
    <row r="323" ht="32.9" customHeight="1" spans="1:23">
      <c r="A323" s="23" t="s">
        <v>317</v>
      </c>
      <c r="B323" s="116" t="s">
        <v>442</v>
      </c>
      <c r="C323" s="23" t="s">
        <v>441</v>
      </c>
      <c r="D323" s="23" t="s">
        <v>54</v>
      </c>
      <c r="E323" s="23" t="s">
        <v>80</v>
      </c>
      <c r="F323" s="23" t="s">
        <v>81</v>
      </c>
      <c r="G323" s="23" t="s">
        <v>243</v>
      </c>
      <c r="H323" s="23" t="s">
        <v>244</v>
      </c>
      <c r="I323" s="117">
        <v>100000</v>
      </c>
      <c r="J323" s="117"/>
      <c r="K323" s="117"/>
      <c r="L323" s="117"/>
      <c r="M323" s="117"/>
      <c r="N323" s="117">
        <v>100000</v>
      </c>
      <c r="O323" s="117"/>
      <c r="P323" s="117"/>
      <c r="Q323" s="117"/>
      <c r="R323" s="117"/>
      <c r="S323" s="117"/>
      <c r="T323" s="117"/>
      <c r="U323" s="93"/>
      <c r="V323" s="117"/>
      <c r="W323" s="117"/>
    </row>
    <row r="324" ht="32.9" customHeight="1" spans="1:23">
      <c r="A324" s="23" t="s">
        <v>317</v>
      </c>
      <c r="B324" s="116" t="s">
        <v>442</v>
      </c>
      <c r="C324" s="23" t="s">
        <v>441</v>
      </c>
      <c r="D324" s="23" t="s">
        <v>54</v>
      </c>
      <c r="E324" s="23" t="s">
        <v>80</v>
      </c>
      <c r="F324" s="23" t="s">
        <v>81</v>
      </c>
      <c r="G324" s="23" t="s">
        <v>221</v>
      </c>
      <c r="H324" s="23" t="s">
        <v>222</v>
      </c>
      <c r="I324" s="117">
        <v>37247.6</v>
      </c>
      <c r="J324" s="117"/>
      <c r="K324" s="117"/>
      <c r="L324" s="117"/>
      <c r="M324" s="117"/>
      <c r="N324" s="117">
        <v>37247.6</v>
      </c>
      <c r="O324" s="117"/>
      <c r="P324" s="117"/>
      <c r="Q324" s="117"/>
      <c r="R324" s="117"/>
      <c r="S324" s="117"/>
      <c r="T324" s="117"/>
      <c r="U324" s="93"/>
      <c r="V324" s="117"/>
      <c r="W324" s="117"/>
    </row>
    <row r="325" ht="32.9" customHeight="1" spans="1:23">
      <c r="A325" s="23"/>
      <c r="B325" s="23"/>
      <c r="C325" s="23" t="s">
        <v>443</v>
      </c>
      <c r="D325" s="23"/>
      <c r="E325" s="23"/>
      <c r="F325" s="23"/>
      <c r="G325" s="23"/>
      <c r="H325" s="23"/>
      <c r="I325" s="117">
        <v>112382.1</v>
      </c>
      <c r="J325" s="117"/>
      <c r="K325" s="117"/>
      <c r="L325" s="117"/>
      <c r="M325" s="117"/>
      <c r="N325" s="117">
        <v>112382.1</v>
      </c>
      <c r="O325" s="117"/>
      <c r="P325" s="117"/>
      <c r="Q325" s="117"/>
      <c r="R325" s="117"/>
      <c r="S325" s="117"/>
      <c r="T325" s="117"/>
      <c r="U325" s="93"/>
      <c r="V325" s="117"/>
      <c r="W325" s="117"/>
    </row>
    <row r="326" ht="32.9" customHeight="1" spans="1:23">
      <c r="A326" s="23" t="s">
        <v>317</v>
      </c>
      <c r="B326" s="116" t="s">
        <v>444</v>
      </c>
      <c r="C326" s="23" t="s">
        <v>443</v>
      </c>
      <c r="D326" s="23" t="s">
        <v>54</v>
      </c>
      <c r="E326" s="23" t="s">
        <v>107</v>
      </c>
      <c r="F326" s="23" t="s">
        <v>108</v>
      </c>
      <c r="G326" s="23" t="s">
        <v>241</v>
      </c>
      <c r="H326" s="23" t="s">
        <v>242</v>
      </c>
      <c r="I326" s="117">
        <v>83382.1</v>
      </c>
      <c r="J326" s="117"/>
      <c r="K326" s="117"/>
      <c r="L326" s="117"/>
      <c r="M326" s="117"/>
      <c r="N326" s="117">
        <v>83382.1</v>
      </c>
      <c r="O326" s="117"/>
      <c r="P326" s="117"/>
      <c r="Q326" s="117"/>
      <c r="R326" s="117"/>
      <c r="S326" s="117"/>
      <c r="T326" s="117"/>
      <c r="U326" s="93"/>
      <c r="V326" s="117"/>
      <c r="W326" s="117"/>
    </row>
    <row r="327" ht="32.9" customHeight="1" spans="1:23">
      <c r="A327" s="23" t="s">
        <v>317</v>
      </c>
      <c r="B327" s="116" t="s">
        <v>444</v>
      </c>
      <c r="C327" s="23" t="s">
        <v>443</v>
      </c>
      <c r="D327" s="23" t="s">
        <v>54</v>
      </c>
      <c r="E327" s="23" t="s">
        <v>107</v>
      </c>
      <c r="F327" s="23" t="s">
        <v>108</v>
      </c>
      <c r="G327" s="23" t="s">
        <v>267</v>
      </c>
      <c r="H327" s="23" t="s">
        <v>268</v>
      </c>
      <c r="I327" s="117">
        <v>29000</v>
      </c>
      <c r="J327" s="117"/>
      <c r="K327" s="117"/>
      <c r="L327" s="117"/>
      <c r="M327" s="117"/>
      <c r="N327" s="117">
        <v>29000</v>
      </c>
      <c r="O327" s="117"/>
      <c r="P327" s="117"/>
      <c r="Q327" s="117"/>
      <c r="R327" s="117"/>
      <c r="S327" s="117"/>
      <c r="T327" s="117"/>
      <c r="U327" s="93"/>
      <c r="V327" s="117"/>
      <c r="W327" s="117"/>
    </row>
    <row r="328" ht="32.9" customHeight="1" spans="1:23">
      <c r="A328" s="23"/>
      <c r="B328" s="23"/>
      <c r="C328" s="23" t="s">
        <v>445</v>
      </c>
      <c r="D328" s="23"/>
      <c r="E328" s="23"/>
      <c r="F328" s="23"/>
      <c r="G328" s="23"/>
      <c r="H328" s="23"/>
      <c r="I328" s="117">
        <v>60000</v>
      </c>
      <c r="J328" s="117"/>
      <c r="K328" s="117"/>
      <c r="L328" s="117"/>
      <c r="M328" s="117"/>
      <c r="N328" s="117">
        <v>60000</v>
      </c>
      <c r="O328" s="117"/>
      <c r="P328" s="117"/>
      <c r="Q328" s="117"/>
      <c r="R328" s="117"/>
      <c r="S328" s="117"/>
      <c r="T328" s="117"/>
      <c r="U328" s="93"/>
      <c r="V328" s="117"/>
      <c r="W328" s="117"/>
    </row>
    <row r="329" ht="32.9" customHeight="1" spans="1:23">
      <c r="A329" s="23" t="s">
        <v>368</v>
      </c>
      <c r="B329" s="116" t="s">
        <v>446</v>
      </c>
      <c r="C329" s="23" t="s">
        <v>445</v>
      </c>
      <c r="D329" s="23" t="s">
        <v>54</v>
      </c>
      <c r="E329" s="23" t="s">
        <v>107</v>
      </c>
      <c r="F329" s="23" t="s">
        <v>108</v>
      </c>
      <c r="G329" s="23" t="s">
        <v>245</v>
      </c>
      <c r="H329" s="23" t="s">
        <v>246</v>
      </c>
      <c r="I329" s="117">
        <v>60000</v>
      </c>
      <c r="J329" s="117"/>
      <c r="K329" s="117"/>
      <c r="L329" s="117"/>
      <c r="M329" s="117"/>
      <c r="N329" s="117">
        <v>60000</v>
      </c>
      <c r="O329" s="117"/>
      <c r="P329" s="117"/>
      <c r="Q329" s="117"/>
      <c r="R329" s="117"/>
      <c r="S329" s="117"/>
      <c r="T329" s="117"/>
      <c r="U329" s="93"/>
      <c r="V329" s="117"/>
      <c r="W329" s="117"/>
    </row>
    <row r="330" ht="32.9" customHeight="1" spans="1:23">
      <c r="A330" s="23"/>
      <c r="B330" s="23"/>
      <c r="C330" s="23" t="s">
        <v>447</v>
      </c>
      <c r="D330" s="23"/>
      <c r="E330" s="23"/>
      <c r="F330" s="23"/>
      <c r="G330" s="23"/>
      <c r="H330" s="23"/>
      <c r="I330" s="117">
        <v>144880</v>
      </c>
      <c r="J330" s="117"/>
      <c r="K330" s="117"/>
      <c r="L330" s="117"/>
      <c r="M330" s="117"/>
      <c r="N330" s="117">
        <v>144880</v>
      </c>
      <c r="O330" s="117"/>
      <c r="P330" s="117"/>
      <c r="Q330" s="117"/>
      <c r="R330" s="117"/>
      <c r="S330" s="117"/>
      <c r="T330" s="117"/>
      <c r="U330" s="93"/>
      <c r="V330" s="117"/>
      <c r="W330" s="117"/>
    </row>
    <row r="331" ht="32.9" customHeight="1" spans="1:23">
      <c r="A331" s="23" t="s">
        <v>317</v>
      </c>
      <c r="B331" s="116" t="s">
        <v>448</v>
      </c>
      <c r="C331" s="23" t="s">
        <v>447</v>
      </c>
      <c r="D331" s="23" t="s">
        <v>54</v>
      </c>
      <c r="E331" s="23" t="s">
        <v>107</v>
      </c>
      <c r="F331" s="23" t="s">
        <v>108</v>
      </c>
      <c r="G331" s="23" t="s">
        <v>235</v>
      </c>
      <c r="H331" s="23" t="s">
        <v>236</v>
      </c>
      <c r="I331" s="117">
        <v>10000</v>
      </c>
      <c r="J331" s="117"/>
      <c r="K331" s="117"/>
      <c r="L331" s="117"/>
      <c r="M331" s="117"/>
      <c r="N331" s="117">
        <v>10000</v>
      </c>
      <c r="O331" s="117"/>
      <c r="P331" s="117"/>
      <c r="Q331" s="117"/>
      <c r="R331" s="117"/>
      <c r="S331" s="117"/>
      <c r="T331" s="117"/>
      <c r="U331" s="93"/>
      <c r="V331" s="117"/>
      <c r="W331" s="117"/>
    </row>
    <row r="332" ht="32.9" customHeight="1" spans="1:23">
      <c r="A332" s="23" t="s">
        <v>317</v>
      </c>
      <c r="B332" s="116" t="s">
        <v>448</v>
      </c>
      <c r="C332" s="23" t="s">
        <v>447</v>
      </c>
      <c r="D332" s="23" t="s">
        <v>54</v>
      </c>
      <c r="E332" s="23" t="s">
        <v>107</v>
      </c>
      <c r="F332" s="23" t="s">
        <v>108</v>
      </c>
      <c r="G332" s="23" t="s">
        <v>267</v>
      </c>
      <c r="H332" s="23" t="s">
        <v>268</v>
      </c>
      <c r="I332" s="117">
        <v>51380</v>
      </c>
      <c r="J332" s="117"/>
      <c r="K332" s="117"/>
      <c r="L332" s="117"/>
      <c r="M332" s="117"/>
      <c r="N332" s="117">
        <v>51380</v>
      </c>
      <c r="O332" s="117"/>
      <c r="P332" s="117"/>
      <c r="Q332" s="117"/>
      <c r="R332" s="117"/>
      <c r="S332" s="117"/>
      <c r="T332" s="117"/>
      <c r="U332" s="93"/>
      <c r="V332" s="117"/>
      <c r="W332" s="117"/>
    </row>
    <row r="333" ht="32.9" customHeight="1" spans="1:23">
      <c r="A333" s="23" t="s">
        <v>317</v>
      </c>
      <c r="B333" s="116" t="s">
        <v>448</v>
      </c>
      <c r="C333" s="23" t="s">
        <v>447</v>
      </c>
      <c r="D333" s="23" t="s">
        <v>54</v>
      </c>
      <c r="E333" s="23" t="s">
        <v>107</v>
      </c>
      <c r="F333" s="23" t="s">
        <v>108</v>
      </c>
      <c r="G333" s="23" t="s">
        <v>245</v>
      </c>
      <c r="H333" s="23" t="s">
        <v>246</v>
      </c>
      <c r="I333" s="117">
        <v>50000</v>
      </c>
      <c r="J333" s="117"/>
      <c r="K333" s="117"/>
      <c r="L333" s="117"/>
      <c r="M333" s="117"/>
      <c r="N333" s="117">
        <v>50000</v>
      </c>
      <c r="O333" s="117"/>
      <c r="P333" s="117"/>
      <c r="Q333" s="117"/>
      <c r="R333" s="117"/>
      <c r="S333" s="117"/>
      <c r="T333" s="117"/>
      <c r="U333" s="93"/>
      <c r="V333" s="117"/>
      <c r="W333" s="117"/>
    </row>
    <row r="334" ht="32.9" customHeight="1" spans="1:23">
      <c r="A334" s="23" t="s">
        <v>317</v>
      </c>
      <c r="B334" s="116" t="s">
        <v>448</v>
      </c>
      <c r="C334" s="23" t="s">
        <v>447</v>
      </c>
      <c r="D334" s="23" t="s">
        <v>54</v>
      </c>
      <c r="E334" s="23" t="s">
        <v>107</v>
      </c>
      <c r="F334" s="23" t="s">
        <v>108</v>
      </c>
      <c r="G334" s="23" t="s">
        <v>221</v>
      </c>
      <c r="H334" s="23" t="s">
        <v>222</v>
      </c>
      <c r="I334" s="117">
        <v>33500</v>
      </c>
      <c r="J334" s="117"/>
      <c r="K334" s="117"/>
      <c r="L334" s="117"/>
      <c r="M334" s="117"/>
      <c r="N334" s="117">
        <v>33500</v>
      </c>
      <c r="O334" s="117"/>
      <c r="P334" s="117"/>
      <c r="Q334" s="117"/>
      <c r="R334" s="117"/>
      <c r="S334" s="117"/>
      <c r="T334" s="117"/>
      <c r="U334" s="93"/>
      <c r="V334" s="117"/>
      <c r="W334" s="117"/>
    </row>
    <row r="335" ht="32.9" customHeight="1" spans="1:23">
      <c r="A335" s="23"/>
      <c r="B335" s="23"/>
      <c r="C335" s="23" t="s">
        <v>343</v>
      </c>
      <c r="D335" s="23"/>
      <c r="E335" s="23"/>
      <c r="F335" s="23"/>
      <c r="G335" s="23"/>
      <c r="H335" s="23"/>
      <c r="I335" s="117">
        <v>2460430</v>
      </c>
      <c r="J335" s="117"/>
      <c r="K335" s="117"/>
      <c r="L335" s="117"/>
      <c r="M335" s="117"/>
      <c r="N335" s="117">
        <v>2460430</v>
      </c>
      <c r="O335" s="117"/>
      <c r="P335" s="117"/>
      <c r="Q335" s="117"/>
      <c r="R335" s="117"/>
      <c r="S335" s="117"/>
      <c r="T335" s="117"/>
      <c r="U335" s="93"/>
      <c r="V335" s="117"/>
      <c r="W335" s="117"/>
    </row>
    <row r="336" ht="32.9" customHeight="1" spans="1:23">
      <c r="A336" s="23" t="s">
        <v>303</v>
      </c>
      <c r="B336" s="116" t="s">
        <v>449</v>
      </c>
      <c r="C336" s="23" t="s">
        <v>343</v>
      </c>
      <c r="D336" s="23" t="s">
        <v>54</v>
      </c>
      <c r="E336" s="23" t="s">
        <v>107</v>
      </c>
      <c r="F336" s="23" t="s">
        <v>108</v>
      </c>
      <c r="G336" s="23" t="s">
        <v>235</v>
      </c>
      <c r="H336" s="23" t="s">
        <v>236</v>
      </c>
      <c r="I336" s="117">
        <v>390000</v>
      </c>
      <c r="J336" s="117"/>
      <c r="K336" s="117"/>
      <c r="L336" s="117"/>
      <c r="M336" s="117"/>
      <c r="N336" s="117">
        <v>390000</v>
      </c>
      <c r="O336" s="117"/>
      <c r="P336" s="117"/>
      <c r="Q336" s="117"/>
      <c r="R336" s="117"/>
      <c r="S336" s="117"/>
      <c r="T336" s="117"/>
      <c r="U336" s="93"/>
      <c r="V336" s="117"/>
      <c r="W336" s="117"/>
    </row>
    <row r="337" ht="32.9" customHeight="1" spans="1:23">
      <c r="A337" s="23" t="s">
        <v>303</v>
      </c>
      <c r="B337" s="116" t="s">
        <v>449</v>
      </c>
      <c r="C337" s="23" t="s">
        <v>343</v>
      </c>
      <c r="D337" s="23" t="s">
        <v>54</v>
      </c>
      <c r="E337" s="23" t="s">
        <v>107</v>
      </c>
      <c r="F337" s="23" t="s">
        <v>108</v>
      </c>
      <c r="G337" s="23" t="s">
        <v>241</v>
      </c>
      <c r="H337" s="23" t="s">
        <v>242</v>
      </c>
      <c r="I337" s="117">
        <v>95000</v>
      </c>
      <c r="J337" s="117"/>
      <c r="K337" s="117"/>
      <c r="L337" s="117"/>
      <c r="M337" s="117"/>
      <c r="N337" s="117">
        <v>95000</v>
      </c>
      <c r="O337" s="117"/>
      <c r="P337" s="117"/>
      <c r="Q337" s="117"/>
      <c r="R337" s="117"/>
      <c r="S337" s="117"/>
      <c r="T337" s="117"/>
      <c r="U337" s="93"/>
      <c r="V337" s="117"/>
      <c r="W337" s="117"/>
    </row>
    <row r="338" ht="32.9" customHeight="1" spans="1:23">
      <c r="A338" s="23" t="s">
        <v>303</v>
      </c>
      <c r="B338" s="116" t="s">
        <v>449</v>
      </c>
      <c r="C338" s="23" t="s">
        <v>343</v>
      </c>
      <c r="D338" s="23" t="s">
        <v>54</v>
      </c>
      <c r="E338" s="23" t="s">
        <v>107</v>
      </c>
      <c r="F338" s="23" t="s">
        <v>108</v>
      </c>
      <c r="G338" s="23" t="s">
        <v>267</v>
      </c>
      <c r="H338" s="23" t="s">
        <v>268</v>
      </c>
      <c r="I338" s="117">
        <v>1775430</v>
      </c>
      <c r="J338" s="117"/>
      <c r="K338" s="117"/>
      <c r="L338" s="117"/>
      <c r="M338" s="117"/>
      <c r="N338" s="117">
        <v>1775430</v>
      </c>
      <c r="O338" s="117"/>
      <c r="P338" s="117"/>
      <c r="Q338" s="117"/>
      <c r="R338" s="117"/>
      <c r="S338" s="117"/>
      <c r="T338" s="117"/>
      <c r="U338" s="93"/>
      <c r="V338" s="117"/>
      <c r="W338" s="117"/>
    </row>
    <row r="339" ht="32.9" customHeight="1" spans="1:23">
      <c r="A339" s="23" t="s">
        <v>303</v>
      </c>
      <c r="B339" s="116" t="s">
        <v>449</v>
      </c>
      <c r="C339" s="23" t="s">
        <v>343</v>
      </c>
      <c r="D339" s="23" t="s">
        <v>54</v>
      </c>
      <c r="E339" s="23" t="s">
        <v>107</v>
      </c>
      <c r="F339" s="23" t="s">
        <v>108</v>
      </c>
      <c r="G339" s="23" t="s">
        <v>243</v>
      </c>
      <c r="H339" s="23" t="s">
        <v>244</v>
      </c>
      <c r="I339" s="117">
        <v>200000</v>
      </c>
      <c r="J339" s="117"/>
      <c r="K339" s="117"/>
      <c r="L339" s="117"/>
      <c r="M339" s="117"/>
      <c r="N339" s="117">
        <v>200000</v>
      </c>
      <c r="O339" s="117"/>
      <c r="P339" s="117"/>
      <c r="Q339" s="117"/>
      <c r="R339" s="117"/>
      <c r="S339" s="117"/>
      <c r="T339" s="117"/>
      <c r="U339" s="93"/>
      <c r="V339" s="117"/>
      <c r="W339" s="117"/>
    </row>
    <row r="340" ht="32.9" customHeight="1" spans="1:23">
      <c r="A340" s="23"/>
      <c r="B340" s="23"/>
      <c r="C340" s="23" t="s">
        <v>450</v>
      </c>
      <c r="D340" s="23"/>
      <c r="E340" s="23"/>
      <c r="F340" s="23"/>
      <c r="G340" s="23"/>
      <c r="H340" s="23"/>
      <c r="I340" s="117">
        <v>750700</v>
      </c>
      <c r="J340" s="117"/>
      <c r="K340" s="117"/>
      <c r="L340" s="117"/>
      <c r="M340" s="117"/>
      <c r="N340" s="117">
        <v>750700</v>
      </c>
      <c r="O340" s="117"/>
      <c r="P340" s="117"/>
      <c r="Q340" s="117"/>
      <c r="R340" s="117"/>
      <c r="S340" s="117"/>
      <c r="T340" s="117"/>
      <c r="U340" s="93"/>
      <c r="V340" s="117"/>
      <c r="W340" s="117"/>
    </row>
    <row r="341" ht="32.9" customHeight="1" spans="1:23">
      <c r="A341" s="23" t="s">
        <v>303</v>
      </c>
      <c r="B341" s="116" t="s">
        <v>451</v>
      </c>
      <c r="C341" s="23" t="s">
        <v>450</v>
      </c>
      <c r="D341" s="23" t="s">
        <v>54</v>
      </c>
      <c r="E341" s="23" t="s">
        <v>111</v>
      </c>
      <c r="F341" s="23" t="s">
        <v>112</v>
      </c>
      <c r="G341" s="23" t="s">
        <v>267</v>
      </c>
      <c r="H341" s="23" t="s">
        <v>268</v>
      </c>
      <c r="I341" s="117">
        <v>536300</v>
      </c>
      <c r="J341" s="117"/>
      <c r="K341" s="117"/>
      <c r="L341" s="117"/>
      <c r="M341" s="117"/>
      <c r="N341" s="117">
        <v>536300</v>
      </c>
      <c r="O341" s="117"/>
      <c r="P341" s="117"/>
      <c r="Q341" s="117"/>
      <c r="R341" s="117"/>
      <c r="S341" s="117"/>
      <c r="T341" s="117"/>
      <c r="U341" s="93"/>
      <c r="V341" s="117"/>
      <c r="W341" s="117"/>
    </row>
    <row r="342" ht="32.9" customHeight="1" spans="1:23">
      <c r="A342" s="23" t="s">
        <v>303</v>
      </c>
      <c r="B342" s="116" t="s">
        <v>451</v>
      </c>
      <c r="C342" s="23" t="s">
        <v>450</v>
      </c>
      <c r="D342" s="23" t="s">
        <v>54</v>
      </c>
      <c r="E342" s="23" t="s">
        <v>111</v>
      </c>
      <c r="F342" s="23" t="s">
        <v>112</v>
      </c>
      <c r="G342" s="23" t="s">
        <v>271</v>
      </c>
      <c r="H342" s="23" t="s">
        <v>272</v>
      </c>
      <c r="I342" s="117">
        <v>214400</v>
      </c>
      <c r="J342" s="117"/>
      <c r="K342" s="117"/>
      <c r="L342" s="117"/>
      <c r="M342" s="117"/>
      <c r="N342" s="117">
        <v>214400</v>
      </c>
      <c r="O342" s="117"/>
      <c r="P342" s="117"/>
      <c r="Q342" s="117"/>
      <c r="R342" s="117"/>
      <c r="S342" s="117"/>
      <c r="T342" s="117"/>
      <c r="U342" s="93"/>
      <c r="V342" s="117"/>
      <c r="W342" s="117"/>
    </row>
    <row r="343" ht="32.9" customHeight="1" spans="1:23">
      <c r="A343" s="23"/>
      <c r="B343" s="23"/>
      <c r="C343" s="23" t="s">
        <v>367</v>
      </c>
      <c r="D343" s="23"/>
      <c r="E343" s="23"/>
      <c r="F343" s="23"/>
      <c r="G343" s="23"/>
      <c r="H343" s="23"/>
      <c r="I343" s="117">
        <v>850000</v>
      </c>
      <c r="J343" s="117">
        <v>720000</v>
      </c>
      <c r="K343" s="117">
        <v>720000</v>
      </c>
      <c r="L343" s="117"/>
      <c r="M343" s="117"/>
      <c r="N343" s="117"/>
      <c r="O343" s="117"/>
      <c r="P343" s="117"/>
      <c r="Q343" s="117"/>
      <c r="R343" s="117">
        <v>130000</v>
      </c>
      <c r="S343" s="117"/>
      <c r="T343" s="117"/>
      <c r="U343" s="93"/>
      <c r="V343" s="117"/>
      <c r="W343" s="117">
        <v>130000</v>
      </c>
    </row>
    <row r="344" ht="32.9" customHeight="1" spans="1:23">
      <c r="A344" s="23" t="s">
        <v>368</v>
      </c>
      <c r="B344" s="116" t="s">
        <v>452</v>
      </c>
      <c r="C344" s="23" t="s">
        <v>367</v>
      </c>
      <c r="D344" s="23" t="s">
        <v>54</v>
      </c>
      <c r="E344" s="23" t="s">
        <v>107</v>
      </c>
      <c r="F344" s="23" t="s">
        <v>108</v>
      </c>
      <c r="G344" s="23" t="s">
        <v>370</v>
      </c>
      <c r="H344" s="23" t="s">
        <v>371</v>
      </c>
      <c r="I344" s="117">
        <v>850000</v>
      </c>
      <c r="J344" s="117">
        <v>720000</v>
      </c>
      <c r="K344" s="117">
        <v>720000</v>
      </c>
      <c r="L344" s="117"/>
      <c r="M344" s="117"/>
      <c r="N344" s="117"/>
      <c r="O344" s="117"/>
      <c r="P344" s="117"/>
      <c r="Q344" s="117"/>
      <c r="R344" s="117">
        <v>130000</v>
      </c>
      <c r="S344" s="117"/>
      <c r="T344" s="117"/>
      <c r="U344" s="93"/>
      <c r="V344" s="117"/>
      <c r="W344" s="117">
        <v>130000</v>
      </c>
    </row>
    <row r="345" ht="32.9" customHeight="1" spans="1:23">
      <c r="A345" s="23"/>
      <c r="B345" s="23"/>
      <c r="C345" s="23" t="s">
        <v>453</v>
      </c>
      <c r="D345" s="23"/>
      <c r="E345" s="23"/>
      <c r="F345" s="23"/>
      <c r="G345" s="23"/>
      <c r="H345" s="23"/>
      <c r="I345" s="117">
        <v>89000</v>
      </c>
      <c r="J345" s="117"/>
      <c r="K345" s="117"/>
      <c r="L345" s="117"/>
      <c r="M345" s="117"/>
      <c r="N345" s="117"/>
      <c r="O345" s="117"/>
      <c r="P345" s="117"/>
      <c r="Q345" s="117"/>
      <c r="R345" s="117">
        <v>89000</v>
      </c>
      <c r="S345" s="117"/>
      <c r="T345" s="117"/>
      <c r="U345" s="93"/>
      <c r="V345" s="117"/>
      <c r="W345" s="117">
        <v>89000</v>
      </c>
    </row>
    <row r="346" ht="32.9" customHeight="1" spans="1:23">
      <c r="A346" s="23" t="s">
        <v>250</v>
      </c>
      <c r="B346" s="116" t="s">
        <v>454</v>
      </c>
      <c r="C346" s="23" t="s">
        <v>453</v>
      </c>
      <c r="D346" s="23" t="s">
        <v>54</v>
      </c>
      <c r="E346" s="23" t="s">
        <v>107</v>
      </c>
      <c r="F346" s="23" t="s">
        <v>108</v>
      </c>
      <c r="G346" s="23" t="s">
        <v>251</v>
      </c>
      <c r="H346" s="23" t="s">
        <v>252</v>
      </c>
      <c r="I346" s="117">
        <v>89000</v>
      </c>
      <c r="J346" s="117"/>
      <c r="K346" s="117"/>
      <c r="L346" s="117"/>
      <c r="M346" s="117"/>
      <c r="N346" s="117"/>
      <c r="O346" s="117"/>
      <c r="P346" s="117"/>
      <c r="Q346" s="117"/>
      <c r="R346" s="117">
        <v>89000</v>
      </c>
      <c r="S346" s="117"/>
      <c r="T346" s="117"/>
      <c r="U346" s="93"/>
      <c r="V346" s="117"/>
      <c r="W346" s="117">
        <v>89000</v>
      </c>
    </row>
    <row r="347" ht="32.9" customHeight="1" spans="1:23">
      <c r="A347" s="23"/>
      <c r="B347" s="23"/>
      <c r="C347" s="23" t="s">
        <v>455</v>
      </c>
      <c r="D347" s="23"/>
      <c r="E347" s="23"/>
      <c r="F347" s="23"/>
      <c r="G347" s="23"/>
      <c r="H347" s="23"/>
      <c r="I347" s="117">
        <v>14096100</v>
      </c>
      <c r="J347" s="117">
        <v>2700000</v>
      </c>
      <c r="K347" s="117">
        <v>2700000</v>
      </c>
      <c r="L347" s="117"/>
      <c r="M347" s="117"/>
      <c r="N347" s="117">
        <v>108500</v>
      </c>
      <c r="O347" s="117"/>
      <c r="P347" s="117"/>
      <c r="Q347" s="117"/>
      <c r="R347" s="117">
        <v>11287600</v>
      </c>
      <c r="S347" s="117"/>
      <c r="T347" s="117"/>
      <c r="U347" s="93"/>
      <c r="V347" s="117"/>
      <c r="W347" s="117">
        <v>11287600</v>
      </c>
    </row>
    <row r="348" ht="32.9" customHeight="1" spans="1:23">
      <c r="A348" s="23" t="s">
        <v>317</v>
      </c>
      <c r="B348" s="116" t="s">
        <v>456</v>
      </c>
      <c r="C348" s="23" t="s">
        <v>455</v>
      </c>
      <c r="D348" s="23" t="s">
        <v>54</v>
      </c>
      <c r="E348" s="23" t="s">
        <v>107</v>
      </c>
      <c r="F348" s="23" t="s">
        <v>108</v>
      </c>
      <c r="G348" s="23" t="s">
        <v>225</v>
      </c>
      <c r="H348" s="23" t="s">
        <v>226</v>
      </c>
      <c r="I348" s="117">
        <v>3000</v>
      </c>
      <c r="J348" s="117">
        <v>3000</v>
      </c>
      <c r="K348" s="117">
        <v>3000</v>
      </c>
      <c r="L348" s="117"/>
      <c r="M348" s="117"/>
      <c r="N348" s="117"/>
      <c r="O348" s="117"/>
      <c r="P348" s="117"/>
      <c r="Q348" s="117"/>
      <c r="R348" s="117"/>
      <c r="S348" s="117"/>
      <c r="T348" s="117"/>
      <c r="U348" s="93"/>
      <c r="V348" s="117"/>
      <c r="W348" s="117"/>
    </row>
    <row r="349" ht="32.9" customHeight="1" spans="1:23">
      <c r="A349" s="23" t="s">
        <v>317</v>
      </c>
      <c r="B349" s="116" t="s">
        <v>456</v>
      </c>
      <c r="C349" s="23" t="s">
        <v>455</v>
      </c>
      <c r="D349" s="23" t="s">
        <v>54</v>
      </c>
      <c r="E349" s="23" t="s">
        <v>107</v>
      </c>
      <c r="F349" s="23" t="s">
        <v>108</v>
      </c>
      <c r="G349" s="23" t="s">
        <v>231</v>
      </c>
      <c r="H349" s="23" t="s">
        <v>232</v>
      </c>
      <c r="I349" s="117">
        <v>83000</v>
      </c>
      <c r="J349" s="117">
        <v>47000</v>
      </c>
      <c r="K349" s="117">
        <v>47000</v>
      </c>
      <c r="L349" s="117"/>
      <c r="M349" s="117"/>
      <c r="N349" s="117"/>
      <c r="O349" s="117"/>
      <c r="P349" s="117"/>
      <c r="Q349" s="117"/>
      <c r="R349" s="117">
        <v>36000</v>
      </c>
      <c r="S349" s="117"/>
      <c r="T349" s="117"/>
      <c r="U349" s="93"/>
      <c r="V349" s="117"/>
      <c r="W349" s="117">
        <v>36000</v>
      </c>
    </row>
    <row r="350" ht="32.9" customHeight="1" spans="1:23">
      <c r="A350" s="23" t="s">
        <v>317</v>
      </c>
      <c r="B350" s="116" t="s">
        <v>456</v>
      </c>
      <c r="C350" s="23" t="s">
        <v>455</v>
      </c>
      <c r="D350" s="23" t="s">
        <v>54</v>
      </c>
      <c r="E350" s="23" t="s">
        <v>107</v>
      </c>
      <c r="F350" s="23" t="s">
        <v>108</v>
      </c>
      <c r="G350" s="23" t="s">
        <v>235</v>
      </c>
      <c r="H350" s="23" t="s">
        <v>236</v>
      </c>
      <c r="I350" s="117">
        <v>942000</v>
      </c>
      <c r="J350" s="117">
        <v>528000</v>
      </c>
      <c r="K350" s="117">
        <v>528000</v>
      </c>
      <c r="L350" s="117"/>
      <c r="M350" s="117"/>
      <c r="N350" s="117"/>
      <c r="O350" s="117"/>
      <c r="P350" s="117"/>
      <c r="Q350" s="117"/>
      <c r="R350" s="117">
        <v>414000</v>
      </c>
      <c r="S350" s="117"/>
      <c r="T350" s="117"/>
      <c r="U350" s="93"/>
      <c r="V350" s="117"/>
      <c r="W350" s="117">
        <v>414000</v>
      </c>
    </row>
    <row r="351" ht="32.9" customHeight="1" spans="1:23">
      <c r="A351" s="23" t="s">
        <v>317</v>
      </c>
      <c r="B351" s="116" t="s">
        <v>456</v>
      </c>
      <c r="C351" s="23" t="s">
        <v>455</v>
      </c>
      <c r="D351" s="23" t="s">
        <v>54</v>
      </c>
      <c r="E351" s="23" t="s">
        <v>107</v>
      </c>
      <c r="F351" s="23" t="s">
        <v>108</v>
      </c>
      <c r="G351" s="23" t="s">
        <v>314</v>
      </c>
      <c r="H351" s="23" t="s">
        <v>315</v>
      </c>
      <c r="I351" s="117">
        <v>540000</v>
      </c>
      <c r="J351" s="117"/>
      <c r="K351" s="117"/>
      <c r="L351" s="117"/>
      <c r="M351" s="117"/>
      <c r="N351" s="117"/>
      <c r="O351" s="117"/>
      <c r="P351" s="117"/>
      <c r="Q351" s="117"/>
      <c r="R351" s="117">
        <v>540000</v>
      </c>
      <c r="S351" s="117"/>
      <c r="T351" s="117"/>
      <c r="U351" s="93"/>
      <c r="V351" s="117"/>
      <c r="W351" s="117">
        <v>540000</v>
      </c>
    </row>
    <row r="352" ht="32.9" customHeight="1" spans="1:23">
      <c r="A352" s="23" t="s">
        <v>317</v>
      </c>
      <c r="B352" s="116" t="s">
        <v>456</v>
      </c>
      <c r="C352" s="23" t="s">
        <v>455</v>
      </c>
      <c r="D352" s="23" t="s">
        <v>54</v>
      </c>
      <c r="E352" s="23" t="s">
        <v>107</v>
      </c>
      <c r="F352" s="23" t="s">
        <v>108</v>
      </c>
      <c r="G352" s="23" t="s">
        <v>237</v>
      </c>
      <c r="H352" s="23" t="s">
        <v>238</v>
      </c>
      <c r="I352" s="117">
        <v>79600</v>
      </c>
      <c r="J352" s="117">
        <v>22100</v>
      </c>
      <c r="K352" s="117">
        <v>22100</v>
      </c>
      <c r="L352" s="117"/>
      <c r="M352" s="117"/>
      <c r="N352" s="117">
        <v>7500</v>
      </c>
      <c r="O352" s="117"/>
      <c r="P352" s="117"/>
      <c r="Q352" s="117"/>
      <c r="R352" s="117">
        <v>50000</v>
      </c>
      <c r="S352" s="117"/>
      <c r="T352" s="117"/>
      <c r="U352" s="93"/>
      <c r="V352" s="117"/>
      <c r="W352" s="117">
        <v>50000</v>
      </c>
    </row>
    <row r="353" ht="32.9" customHeight="1" spans="1:23">
      <c r="A353" s="23" t="s">
        <v>317</v>
      </c>
      <c r="B353" s="116" t="s">
        <v>456</v>
      </c>
      <c r="C353" s="23" t="s">
        <v>455</v>
      </c>
      <c r="D353" s="23" t="s">
        <v>54</v>
      </c>
      <c r="E353" s="23" t="s">
        <v>107</v>
      </c>
      <c r="F353" s="23" t="s">
        <v>108</v>
      </c>
      <c r="G353" s="23" t="s">
        <v>239</v>
      </c>
      <c r="H353" s="23" t="s">
        <v>240</v>
      </c>
      <c r="I353" s="117">
        <v>387600</v>
      </c>
      <c r="J353" s="117">
        <v>60000</v>
      </c>
      <c r="K353" s="117">
        <v>60000</v>
      </c>
      <c r="L353" s="117"/>
      <c r="M353" s="117"/>
      <c r="N353" s="117">
        <v>60000</v>
      </c>
      <c r="O353" s="117"/>
      <c r="P353" s="117"/>
      <c r="Q353" s="117"/>
      <c r="R353" s="117">
        <v>267600</v>
      </c>
      <c r="S353" s="117"/>
      <c r="T353" s="117"/>
      <c r="U353" s="93"/>
      <c r="V353" s="117"/>
      <c r="W353" s="117">
        <v>267600</v>
      </c>
    </row>
    <row r="354" ht="32.9" customHeight="1" spans="1:23">
      <c r="A354" s="23" t="s">
        <v>317</v>
      </c>
      <c r="B354" s="116" t="s">
        <v>456</v>
      </c>
      <c r="C354" s="23" t="s">
        <v>455</v>
      </c>
      <c r="D354" s="23" t="s">
        <v>54</v>
      </c>
      <c r="E354" s="23" t="s">
        <v>107</v>
      </c>
      <c r="F354" s="23" t="s">
        <v>108</v>
      </c>
      <c r="G354" s="23" t="s">
        <v>241</v>
      </c>
      <c r="H354" s="23" t="s">
        <v>242</v>
      </c>
      <c r="I354" s="117">
        <v>1502600</v>
      </c>
      <c r="J354" s="117">
        <v>942600</v>
      </c>
      <c r="K354" s="117">
        <v>942600</v>
      </c>
      <c r="L354" s="117"/>
      <c r="M354" s="117"/>
      <c r="N354" s="117"/>
      <c r="O354" s="117"/>
      <c r="P354" s="117"/>
      <c r="Q354" s="117"/>
      <c r="R354" s="117">
        <v>560000</v>
      </c>
      <c r="S354" s="117"/>
      <c r="T354" s="117"/>
      <c r="U354" s="93"/>
      <c r="V354" s="117"/>
      <c r="W354" s="117">
        <v>560000</v>
      </c>
    </row>
    <row r="355" ht="32.9" customHeight="1" spans="1:23">
      <c r="A355" s="23" t="s">
        <v>317</v>
      </c>
      <c r="B355" s="116" t="s">
        <v>456</v>
      </c>
      <c r="C355" s="23" t="s">
        <v>455</v>
      </c>
      <c r="D355" s="23" t="s">
        <v>54</v>
      </c>
      <c r="E355" s="23" t="s">
        <v>107</v>
      </c>
      <c r="F355" s="23" t="s">
        <v>108</v>
      </c>
      <c r="G355" s="23" t="s">
        <v>267</v>
      </c>
      <c r="H355" s="23" t="s">
        <v>268</v>
      </c>
      <c r="I355" s="117">
        <v>2559362</v>
      </c>
      <c r="J355" s="117">
        <v>429362</v>
      </c>
      <c r="K355" s="117">
        <v>429362</v>
      </c>
      <c r="L355" s="117"/>
      <c r="M355" s="117"/>
      <c r="N355" s="117"/>
      <c r="O355" s="117"/>
      <c r="P355" s="117"/>
      <c r="Q355" s="117"/>
      <c r="R355" s="117">
        <v>2130000</v>
      </c>
      <c r="S355" s="117"/>
      <c r="T355" s="117"/>
      <c r="U355" s="93"/>
      <c r="V355" s="117"/>
      <c r="W355" s="117">
        <v>2130000</v>
      </c>
    </row>
    <row r="356" ht="32.9" customHeight="1" spans="1:23">
      <c r="A356" s="23" t="s">
        <v>317</v>
      </c>
      <c r="B356" s="116" t="s">
        <v>456</v>
      </c>
      <c r="C356" s="23" t="s">
        <v>455</v>
      </c>
      <c r="D356" s="23" t="s">
        <v>54</v>
      </c>
      <c r="E356" s="23" t="s">
        <v>107</v>
      </c>
      <c r="F356" s="23" t="s">
        <v>108</v>
      </c>
      <c r="G356" s="23" t="s">
        <v>243</v>
      </c>
      <c r="H356" s="23" t="s">
        <v>244</v>
      </c>
      <c r="I356" s="117">
        <v>312200</v>
      </c>
      <c r="J356" s="117">
        <v>12200</v>
      </c>
      <c r="K356" s="117">
        <v>12200</v>
      </c>
      <c r="L356" s="117"/>
      <c r="M356" s="117"/>
      <c r="N356" s="117"/>
      <c r="O356" s="117"/>
      <c r="P356" s="117"/>
      <c r="Q356" s="117"/>
      <c r="R356" s="117">
        <v>300000</v>
      </c>
      <c r="S356" s="117"/>
      <c r="T356" s="117"/>
      <c r="U356" s="93"/>
      <c r="V356" s="117"/>
      <c r="W356" s="117">
        <v>300000</v>
      </c>
    </row>
    <row r="357" ht="32.9" customHeight="1" spans="1:23">
      <c r="A357" s="23" t="s">
        <v>317</v>
      </c>
      <c r="B357" s="116" t="s">
        <v>456</v>
      </c>
      <c r="C357" s="23" t="s">
        <v>455</v>
      </c>
      <c r="D357" s="23" t="s">
        <v>54</v>
      </c>
      <c r="E357" s="23" t="s">
        <v>107</v>
      </c>
      <c r="F357" s="23" t="s">
        <v>108</v>
      </c>
      <c r="G357" s="23" t="s">
        <v>245</v>
      </c>
      <c r="H357" s="23" t="s">
        <v>246</v>
      </c>
      <c r="I357" s="117">
        <v>6357938</v>
      </c>
      <c r="J357" s="117">
        <v>316938</v>
      </c>
      <c r="K357" s="117">
        <v>316938</v>
      </c>
      <c r="L357" s="117"/>
      <c r="M357" s="117"/>
      <c r="N357" s="117">
        <v>41000</v>
      </c>
      <c r="O357" s="117"/>
      <c r="P357" s="117"/>
      <c r="Q357" s="117"/>
      <c r="R357" s="117">
        <v>6000000</v>
      </c>
      <c r="S357" s="117"/>
      <c r="T357" s="117"/>
      <c r="U357" s="93"/>
      <c r="V357" s="117"/>
      <c r="W357" s="117">
        <v>6000000</v>
      </c>
    </row>
    <row r="358" ht="32.9" customHeight="1" spans="1:23">
      <c r="A358" s="23" t="s">
        <v>317</v>
      </c>
      <c r="B358" s="116" t="s">
        <v>456</v>
      </c>
      <c r="C358" s="23" t="s">
        <v>455</v>
      </c>
      <c r="D358" s="23" t="s">
        <v>54</v>
      </c>
      <c r="E358" s="23" t="s">
        <v>107</v>
      </c>
      <c r="F358" s="23" t="s">
        <v>108</v>
      </c>
      <c r="G358" s="23" t="s">
        <v>221</v>
      </c>
      <c r="H358" s="23" t="s">
        <v>222</v>
      </c>
      <c r="I358" s="117">
        <v>655800</v>
      </c>
      <c r="J358" s="117">
        <v>165800</v>
      </c>
      <c r="K358" s="117">
        <v>165800</v>
      </c>
      <c r="L358" s="117"/>
      <c r="M358" s="117"/>
      <c r="N358" s="117"/>
      <c r="O358" s="117"/>
      <c r="P358" s="117"/>
      <c r="Q358" s="117"/>
      <c r="R358" s="117">
        <v>490000</v>
      </c>
      <c r="S358" s="117"/>
      <c r="T358" s="117"/>
      <c r="U358" s="93"/>
      <c r="V358" s="117"/>
      <c r="W358" s="117">
        <v>490000</v>
      </c>
    </row>
    <row r="359" ht="32.9" customHeight="1" spans="1:23">
      <c r="A359" s="23" t="s">
        <v>317</v>
      </c>
      <c r="B359" s="116" t="s">
        <v>456</v>
      </c>
      <c r="C359" s="23" t="s">
        <v>455</v>
      </c>
      <c r="D359" s="23" t="s">
        <v>54</v>
      </c>
      <c r="E359" s="23" t="s">
        <v>107</v>
      </c>
      <c r="F359" s="23" t="s">
        <v>108</v>
      </c>
      <c r="G359" s="23" t="s">
        <v>271</v>
      </c>
      <c r="H359" s="23" t="s">
        <v>272</v>
      </c>
      <c r="I359" s="117">
        <v>573000</v>
      </c>
      <c r="J359" s="117">
        <v>73000</v>
      </c>
      <c r="K359" s="117">
        <v>73000</v>
      </c>
      <c r="L359" s="117"/>
      <c r="M359" s="117"/>
      <c r="N359" s="117"/>
      <c r="O359" s="117"/>
      <c r="P359" s="117"/>
      <c r="Q359" s="117"/>
      <c r="R359" s="117">
        <v>500000</v>
      </c>
      <c r="S359" s="117"/>
      <c r="T359" s="117"/>
      <c r="U359" s="93"/>
      <c r="V359" s="117"/>
      <c r="W359" s="117">
        <v>500000</v>
      </c>
    </row>
    <row r="360" ht="32.9" customHeight="1" spans="1:23">
      <c r="A360" s="23" t="s">
        <v>317</v>
      </c>
      <c r="B360" s="116" t="s">
        <v>456</v>
      </c>
      <c r="C360" s="23" t="s">
        <v>455</v>
      </c>
      <c r="D360" s="23" t="s">
        <v>54</v>
      </c>
      <c r="E360" s="23" t="s">
        <v>107</v>
      </c>
      <c r="F360" s="23" t="s">
        <v>108</v>
      </c>
      <c r="G360" s="23" t="s">
        <v>310</v>
      </c>
      <c r="H360" s="23" t="s">
        <v>311</v>
      </c>
      <c r="I360" s="117">
        <v>100000</v>
      </c>
      <c r="J360" s="117">
        <v>100000</v>
      </c>
      <c r="K360" s="117">
        <v>100000</v>
      </c>
      <c r="L360" s="117"/>
      <c r="M360" s="117"/>
      <c r="N360" s="117"/>
      <c r="O360" s="117"/>
      <c r="P360" s="117"/>
      <c r="Q360" s="117"/>
      <c r="R360" s="117"/>
      <c r="S360" s="117"/>
      <c r="T360" s="117"/>
      <c r="U360" s="93"/>
      <c r="V360" s="117"/>
      <c r="W360" s="117"/>
    </row>
    <row r="361" ht="32.9" customHeight="1" spans="1:23">
      <c r="A361" s="23"/>
      <c r="B361" s="23"/>
      <c r="C361" s="23" t="s">
        <v>390</v>
      </c>
      <c r="D361" s="23"/>
      <c r="E361" s="23"/>
      <c r="F361" s="23"/>
      <c r="G361" s="23"/>
      <c r="H361" s="23"/>
      <c r="I361" s="117">
        <v>561835.97</v>
      </c>
      <c r="J361" s="117"/>
      <c r="K361" s="117"/>
      <c r="L361" s="117"/>
      <c r="M361" s="117"/>
      <c r="N361" s="117">
        <v>561835.97</v>
      </c>
      <c r="O361" s="117"/>
      <c r="P361" s="117"/>
      <c r="Q361" s="117"/>
      <c r="R361" s="117"/>
      <c r="S361" s="117"/>
      <c r="T361" s="117"/>
      <c r="U361" s="93"/>
      <c r="V361" s="117"/>
      <c r="W361" s="117"/>
    </row>
    <row r="362" ht="32.9" customHeight="1" spans="1:23">
      <c r="A362" s="23" t="s">
        <v>317</v>
      </c>
      <c r="B362" s="116" t="s">
        <v>457</v>
      </c>
      <c r="C362" s="23" t="s">
        <v>390</v>
      </c>
      <c r="D362" s="23" t="s">
        <v>54</v>
      </c>
      <c r="E362" s="23" t="s">
        <v>111</v>
      </c>
      <c r="F362" s="23" t="s">
        <v>112</v>
      </c>
      <c r="G362" s="23" t="s">
        <v>235</v>
      </c>
      <c r="H362" s="23" t="s">
        <v>236</v>
      </c>
      <c r="I362" s="117">
        <v>240000</v>
      </c>
      <c r="J362" s="117"/>
      <c r="K362" s="117"/>
      <c r="L362" s="117"/>
      <c r="M362" s="117"/>
      <c r="N362" s="117">
        <v>240000</v>
      </c>
      <c r="O362" s="117"/>
      <c r="P362" s="117"/>
      <c r="Q362" s="117"/>
      <c r="R362" s="117"/>
      <c r="S362" s="117"/>
      <c r="T362" s="117"/>
      <c r="U362" s="93"/>
      <c r="V362" s="117"/>
      <c r="W362" s="117"/>
    </row>
    <row r="363" ht="32.9" customHeight="1" spans="1:23">
      <c r="A363" s="23" t="s">
        <v>317</v>
      </c>
      <c r="B363" s="116" t="s">
        <v>457</v>
      </c>
      <c r="C363" s="23" t="s">
        <v>390</v>
      </c>
      <c r="D363" s="23" t="s">
        <v>54</v>
      </c>
      <c r="E363" s="23" t="s">
        <v>111</v>
      </c>
      <c r="F363" s="23" t="s">
        <v>112</v>
      </c>
      <c r="G363" s="23" t="s">
        <v>237</v>
      </c>
      <c r="H363" s="23" t="s">
        <v>238</v>
      </c>
      <c r="I363" s="117">
        <v>17800</v>
      </c>
      <c r="J363" s="117"/>
      <c r="K363" s="117"/>
      <c r="L363" s="117"/>
      <c r="M363" s="117"/>
      <c r="N363" s="117">
        <v>17800</v>
      </c>
      <c r="O363" s="117"/>
      <c r="P363" s="117"/>
      <c r="Q363" s="117"/>
      <c r="R363" s="117"/>
      <c r="S363" s="117"/>
      <c r="T363" s="117"/>
      <c r="U363" s="93"/>
      <c r="V363" s="117"/>
      <c r="W363" s="117"/>
    </row>
    <row r="364" ht="32.9" customHeight="1" spans="1:23">
      <c r="A364" s="23" t="s">
        <v>317</v>
      </c>
      <c r="B364" s="116" t="s">
        <v>457</v>
      </c>
      <c r="C364" s="23" t="s">
        <v>390</v>
      </c>
      <c r="D364" s="23" t="s">
        <v>54</v>
      </c>
      <c r="E364" s="23" t="s">
        <v>111</v>
      </c>
      <c r="F364" s="23" t="s">
        <v>112</v>
      </c>
      <c r="G364" s="23" t="s">
        <v>241</v>
      </c>
      <c r="H364" s="23" t="s">
        <v>242</v>
      </c>
      <c r="I364" s="117">
        <v>38723.98</v>
      </c>
      <c r="J364" s="117"/>
      <c r="K364" s="117"/>
      <c r="L364" s="117"/>
      <c r="M364" s="117"/>
      <c r="N364" s="117">
        <v>38723.98</v>
      </c>
      <c r="O364" s="117"/>
      <c r="P364" s="117"/>
      <c r="Q364" s="117"/>
      <c r="R364" s="117"/>
      <c r="S364" s="117"/>
      <c r="T364" s="117"/>
      <c r="U364" s="93"/>
      <c r="V364" s="117"/>
      <c r="W364" s="117"/>
    </row>
    <row r="365" ht="32.9" customHeight="1" spans="1:23">
      <c r="A365" s="23" t="s">
        <v>317</v>
      </c>
      <c r="B365" s="116" t="s">
        <v>457</v>
      </c>
      <c r="C365" s="23" t="s">
        <v>390</v>
      </c>
      <c r="D365" s="23" t="s">
        <v>54</v>
      </c>
      <c r="E365" s="23" t="s">
        <v>111</v>
      </c>
      <c r="F365" s="23" t="s">
        <v>112</v>
      </c>
      <c r="G365" s="23" t="s">
        <v>243</v>
      </c>
      <c r="H365" s="23" t="s">
        <v>244</v>
      </c>
      <c r="I365" s="117">
        <v>591.99</v>
      </c>
      <c r="J365" s="117"/>
      <c r="K365" s="117"/>
      <c r="L365" s="117"/>
      <c r="M365" s="117"/>
      <c r="N365" s="117">
        <v>591.99</v>
      </c>
      <c r="O365" s="117"/>
      <c r="P365" s="117"/>
      <c r="Q365" s="117"/>
      <c r="R365" s="117"/>
      <c r="S365" s="117"/>
      <c r="T365" s="117"/>
      <c r="U365" s="93"/>
      <c r="V365" s="117"/>
      <c r="W365" s="117"/>
    </row>
    <row r="366" ht="32.9" customHeight="1" spans="1:23">
      <c r="A366" s="23" t="s">
        <v>317</v>
      </c>
      <c r="B366" s="116" t="s">
        <v>457</v>
      </c>
      <c r="C366" s="23" t="s">
        <v>390</v>
      </c>
      <c r="D366" s="23" t="s">
        <v>54</v>
      </c>
      <c r="E366" s="23" t="s">
        <v>111</v>
      </c>
      <c r="F366" s="23" t="s">
        <v>112</v>
      </c>
      <c r="G366" s="23" t="s">
        <v>245</v>
      </c>
      <c r="H366" s="23" t="s">
        <v>246</v>
      </c>
      <c r="I366" s="117">
        <v>167300</v>
      </c>
      <c r="J366" s="117"/>
      <c r="K366" s="117"/>
      <c r="L366" s="117"/>
      <c r="M366" s="117"/>
      <c r="N366" s="117">
        <v>167300</v>
      </c>
      <c r="O366" s="117"/>
      <c r="P366" s="117"/>
      <c r="Q366" s="117"/>
      <c r="R366" s="117"/>
      <c r="S366" s="117"/>
      <c r="T366" s="117"/>
      <c r="U366" s="93"/>
      <c r="V366" s="117"/>
      <c r="W366" s="117"/>
    </row>
    <row r="367" ht="32.9" customHeight="1" spans="1:23">
      <c r="A367" s="23" t="s">
        <v>317</v>
      </c>
      <c r="B367" s="116" t="s">
        <v>457</v>
      </c>
      <c r="C367" s="23" t="s">
        <v>390</v>
      </c>
      <c r="D367" s="23" t="s">
        <v>54</v>
      </c>
      <c r="E367" s="23" t="s">
        <v>111</v>
      </c>
      <c r="F367" s="23" t="s">
        <v>112</v>
      </c>
      <c r="G367" s="23" t="s">
        <v>271</v>
      </c>
      <c r="H367" s="23" t="s">
        <v>272</v>
      </c>
      <c r="I367" s="117">
        <v>97420</v>
      </c>
      <c r="J367" s="117"/>
      <c r="K367" s="117"/>
      <c r="L367" s="117"/>
      <c r="M367" s="117"/>
      <c r="N367" s="117">
        <v>97420</v>
      </c>
      <c r="O367" s="117"/>
      <c r="P367" s="117"/>
      <c r="Q367" s="117"/>
      <c r="R367" s="117"/>
      <c r="S367" s="117"/>
      <c r="T367" s="117"/>
      <c r="U367" s="93"/>
      <c r="V367" s="117"/>
      <c r="W367" s="117"/>
    </row>
    <row r="368" ht="32.9" customHeight="1" spans="1:23">
      <c r="A368" s="23"/>
      <c r="B368" s="23"/>
      <c r="C368" s="23" t="s">
        <v>458</v>
      </c>
      <c r="D368" s="23"/>
      <c r="E368" s="23"/>
      <c r="F368" s="23"/>
      <c r="G368" s="23"/>
      <c r="H368" s="23"/>
      <c r="I368" s="117">
        <v>400000</v>
      </c>
      <c r="J368" s="117">
        <v>400000</v>
      </c>
      <c r="K368" s="117">
        <v>400000</v>
      </c>
      <c r="L368" s="117"/>
      <c r="M368" s="117"/>
      <c r="N368" s="117"/>
      <c r="O368" s="117"/>
      <c r="P368" s="117"/>
      <c r="Q368" s="117"/>
      <c r="R368" s="117"/>
      <c r="S368" s="117"/>
      <c r="T368" s="117"/>
      <c r="U368" s="93"/>
      <c r="V368" s="117"/>
      <c r="W368" s="117"/>
    </row>
    <row r="369" ht="32.9" customHeight="1" spans="1:23">
      <c r="A369" s="23" t="s">
        <v>306</v>
      </c>
      <c r="B369" s="116" t="s">
        <v>459</v>
      </c>
      <c r="C369" s="23" t="s">
        <v>458</v>
      </c>
      <c r="D369" s="23" t="s">
        <v>54</v>
      </c>
      <c r="E369" s="23" t="s">
        <v>107</v>
      </c>
      <c r="F369" s="23" t="s">
        <v>108</v>
      </c>
      <c r="G369" s="23" t="s">
        <v>229</v>
      </c>
      <c r="H369" s="23" t="s">
        <v>230</v>
      </c>
      <c r="I369" s="117">
        <v>20000</v>
      </c>
      <c r="J369" s="117">
        <v>20000</v>
      </c>
      <c r="K369" s="117">
        <v>20000</v>
      </c>
      <c r="L369" s="117"/>
      <c r="M369" s="117"/>
      <c r="N369" s="117"/>
      <c r="O369" s="117"/>
      <c r="P369" s="117"/>
      <c r="Q369" s="117"/>
      <c r="R369" s="117"/>
      <c r="S369" s="117"/>
      <c r="T369" s="117"/>
      <c r="U369" s="93"/>
      <c r="V369" s="117"/>
      <c r="W369" s="117"/>
    </row>
    <row r="370" ht="32.9" customHeight="1" spans="1:23">
      <c r="A370" s="23" t="s">
        <v>306</v>
      </c>
      <c r="B370" s="116" t="s">
        <v>459</v>
      </c>
      <c r="C370" s="23" t="s">
        <v>458</v>
      </c>
      <c r="D370" s="23" t="s">
        <v>54</v>
      </c>
      <c r="E370" s="23" t="s">
        <v>107</v>
      </c>
      <c r="F370" s="23" t="s">
        <v>108</v>
      </c>
      <c r="G370" s="23" t="s">
        <v>233</v>
      </c>
      <c r="H370" s="23" t="s">
        <v>234</v>
      </c>
      <c r="I370" s="117">
        <v>380000</v>
      </c>
      <c r="J370" s="117">
        <v>380000</v>
      </c>
      <c r="K370" s="117">
        <v>380000</v>
      </c>
      <c r="L370" s="117"/>
      <c r="M370" s="117"/>
      <c r="N370" s="117"/>
      <c r="O370" s="117"/>
      <c r="P370" s="117"/>
      <c r="Q370" s="117"/>
      <c r="R370" s="117"/>
      <c r="S370" s="117"/>
      <c r="T370" s="117"/>
      <c r="U370" s="93"/>
      <c r="V370" s="117"/>
      <c r="W370" s="117"/>
    </row>
    <row r="371" ht="32.9" customHeight="1" spans="1:23">
      <c r="A371" s="23"/>
      <c r="B371" s="23"/>
      <c r="C371" s="23" t="s">
        <v>460</v>
      </c>
      <c r="D371" s="23"/>
      <c r="E371" s="23"/>
      <c r="F371" s="23"/>
      <c r="G371" s="23"/>
      <c r="H371" s="23"/>
      <c r="I371" s="117">
        <v>300000</v>
      </c>
      <c r="J371" s="117"/>
      <c r="K371" s="117"/>
      <c r="L371" s="117"/>
      <c r="M371" s="117"/>
      <c r="N371" s="117"/>
      <c r="O371" s="117"/>
      <c r="P371" s="117"/>
      <c r="Q371" s="117"/>
      <c r="R371" s="117">
        <v>300000</v>
      </c>
      <c r="S371" s="117"/>
      <c r="T371" s="117"/>
      <c r="U371" s="93"/>
      <c r="V371" s="117"/>
      <c r="W371" s="117">
        <v>300000</v>
      </c>
    </row>
    <row r="372" ht="32.9" customHeight="1" spans="1:23">
      <c r="A372" s="23" t="s">
        <v>250</v>
      </c>
      <c r="B372" s="116" t="s">
        <v>461</v>
      </c>
      <c r="C372" s="23" t="s">
        <v>460</v>
      </c>
      <c r="D372" s="23" t="s">
        <v>54</v>
      </c>
      <c r="E372" s="23" t="s">
        <v>107</v>
      </c>
      <c r="F372" s="23" t="s">
        <v>108</v>
      </c>
      <c r="G372" s="23" t="s">
        <v>251</v>
      </c>
      <c r="H372" s="23" t="s">
        <v>252</v>
      </c>
      <c r="I372" s="117">
        <v>300000</v>
      </c>
      <c r="J372" s="117"/>
      <c r="K372" s="117"/>
      <c r="L372" s="117"/>
      <c r="M372" s="117"/>
      <c r="N372" s="117"/>
      <c r="O372" s="117"/>
      <c r="P372" s="117"/>
      <c r="Q372" s="117"/>
      <c r="R372" s="117">
        <v>300000</v>
      </c>
      <c r="S372" s="117"/>
      <c r="T372" s="117"/>
      <c r="U372" s="93"/>
      <c r="V372" s="117"/>
      <c r="W372" s="117">
        <v>300000</v>
      </c>
    </row>
    <row r="373" ht="32.9" customHeight="1" spans="1:23">
      <c r="A373" s="23"/>
      <c r="B373" s="23"/>
      <c r="C373" s="23" t="s">
        <v>462</v>
      </c>
      <c r="D373" s="23"/>
      <c r="E373" s="23"/>
      <c r="F373" s="23"/>
      <c r="G373" s="23"/>
      <c r="H373" s="23"/>
      <c r="I373" s="117">
        <v>155800</v>
      </c>
      <c r="J373" s="117"/>
      <c r="K373" s="117"/>
      <c r="L373" s="117"/>
      <c r="M373" s="117"/>
      <c r="N373" s="117">
        <v>155800</v>
      </c>
      <c r="O373" s="117"/>
      <c r="P373" s="117"/>
      <c r="Q373" s="117"/>
      <c r="R373" s="117"/>
      <c r="S373" s="117"/>
      <c r="T373" s="117"/>
      <c r="U373" s="93"/>
      <c r="V373" s="117"/>
      <c r="W373" s="117"/>
    </row>
    <row r="374" ht="32.9" customHeight="1" spans="1:23">
      <c r="A374" s="23" t="s">
        <v>317</v>
      </c>
      <c r="B374" s="116" t="s">
        <v>463</v>
      </c>
      <c r="C374" s="23" t="s">
        <v>462</v>
      </c>
      <c r="D374" s="23" t="s">
        <v>54</v>
      </c>
      <c r="E374" s="23" t="s">
        <v>107</v>
      </c>
      <c r="F374" s="23" t="s">
        <v>108</v>
      </c>
      <c r="G374" s="23" t="s">
        <v>310</v>
      </c>
      <c r="H374" s="23" t="s">
        <v>311</v>
      </c>
      <c r="I374" s="117">
        <v>155800</v>
      </c>
      <c r="J374" s="117"/>
      <c r="K374" s="117"/>
      <c r="L374" s="117"/>
      <c r="M374" s="117"/>
      <c r="N374" s="117">
        <v>155800</v>
      </c>
      <c r="O374" s="117"/>
      <c r="P374" s="117"/>
      <c r="Q374" s="117"/>
      <c r="R374" s="117"/>
      <c r="S374" s="117"/>
      <c r="T374" s="117"/>
      <c r="U374" s="93"/>
      <c r="V374" s="117"/>
      <c r="W374" s="117"/>
    </row>
    <row r="375" ht="32.9" customHeight="1" spans="1:23">
      <c r="A375" s="23"/>
      <c r="B375" s="23"/>
      <c r="C375" s="23" t="s">
        <v>398</v>
      </c>
      <c r="D375" s="23"/>
      <c r="E375" s="23"/>
      <c r="F375" s="23"/>
      <c r="G375" s="23"/>
      <c r="H375" s="23"/>
      <c r="I375" s="117">
        <v>88200</v>
      </c>
      <c r="J375" s="117">
        <v>64200</v>
      </c>
      <c r="K375" s="117">
        <v>64200</v>
      </c>
      <c r="L375" s="117"/>
      <c r="M375" s="117"/>
      <c r="N375" s="117">
        <v>24000</v>
      </c>
      <c r="O375" s="117"/>
      <c r="P375" s="117"/>
      <c r="Q375" s="117"/>
      <c r="R375" s="117"/>
      <c r="S375" s="117"/>
      <c r="T375" s="117"/>
      <c r="U375" s="93"/>
      <c r="V375" s="117"/>
      <c r="W375" s="117"/>
    </row>
    <row r="376" ht="32.9" customHeight="1" spans="1:23">
      <c r="A376" s="23" t="s">
        <v>306</v>
      </c>
      <c r="B376" s="116" t="s">
        <v>464</v>
      </c>
      <c r="C376" s="23" t="s">
        <v>398</v>
      </c>
      <c r="D376" s="23" t="s">
        <v>54</v>
      </c>
      <c r="E376" s="23" t="s">
        <v>107</v>
      </c>
      <c r="F376" s="23" t="s">
        <v>108</v>
      </c>
      <c r="G376" s="23" t="s">
        <v>237</v>
      </c>
      <c r="H376" s="23" t="s">
        <v>238</v>
      </c>
      <c r="I376" s="117">
        <v>64200</v>
      </c>
      <c r="J376" s="117">
        <v>64200</v>
      </c>
      <c r="K376" s="117">
        <v>64200</v>
      </c>
      <c r="L376" s="117"/>
      <c r="M376" s="117"/>
      <c r="N376" s="117"/>
      <c r="O376" s="117"/>
      <c r="P376" s="117"/>
      <c r="Q376" s="117"/>
      <c r="R376" s="117"/>
      <c r="S376" s="117"/>
      <c r="T376" s="117"/>
      <c r="U376" s="93"/>
      <c r="V376" s="117"/>
      <c r="W376" s="117"/>
    </row>
    <row r="377" ht="32.9" customHeight="1" spans="1:23">
      <c r="A377" s="23" t="s">
        <v>306</v>
      </c>
      <c r="B377" s="116" t="s">
        <v>464</v>
      </c>
      <c r="C377" s="23" t="s">
        <v>398</v>
      </c>
      <c r="D377" s="23" t="s">
        <v>54</v>
      </c>
      <c r="E377" s="23" t="s">
        <v>107</v>
      </c>
      <c r="F377" s="23" t="s">
        <v>108</v>
      </c>
      <c r="G377" s="23" t="s">
        <v>245</v>
      </c>
      <c r="H377" s="23" t="s">
        <v>246</v>
      </c>
      <c r="I377" s="117">
        <v>24000</v>
      </c>
      <c r="J377" s="117"/>
      <c r="K377" s="117"/>
      <c r="L377" s="117"/>
      <c r="M377" s="117"/>
      <c r="N377" s="117">
        <v>24000</v>
      </c>
      <c r="O377" s="117"/>
      <c r="P377" s="117"/>
      <c r="Q377" s="117"/>
      <c r="R377" s="117"/>
      <c r="S377" s="117"/>
      <c r="T377" s="117"/>
      <c r="U377" s="93"/>
      <c r="V377" s="117"/>
      <c r="W377" s="117"/>
    </row>
    <row r="378" ht="18.75" customHeight="1" spans="1:23">
      <c r="A378" s="31" t="s">
        <v>135</v>
      </c>
      <c r="B378" s="32"/>
      <c r="C378" s="32"/>
      <c r="D378" s="32"/>
      <c r="E378" s="32"/>
      <c r="F378" s="32"/>
      <c r="G378" s="32"/>
      <c r="H378" s="33"/>
      <c r="I378" s="117">
        <v>248637954.48</v>
      </c>
      <c r="J378" s="117">
        <v>34547490</v>
      </c>
      <c r="K378" s="117">
        <v>31307490</v>
      </c>
      <c r="L378" s="117"/>
      <c r="M378" s="117"/>
      <c r="N378" s="117">
        <v>134055354.88</v>
      </c>
      <c r="O378" s="117"/>
      <c r="P378" s="117"/>
      <c r="Q378" s="117"/>
      <c r="R378" s="117">
        <v>80035109.6</v>
      </c>
      <c r="S378" s="117">
        <v>12067179.6</v>
      </c>
      <c r="T378" s="117"/>
      <c r="U378" s="93">
        <v>1352420</v>
      </c>
      <c r="V378" s="117"/>
      <c r="W378" s="117">
        <v>66615510</v>
      </c>
    </row>
  </sheetData>
  <mergeCells count="28">
    <mergeCell ref="A2:W2"/>
    <mergeCell ref="A3:I3"/>
    <mergeCell ref="J4:M4"/>
    <mergeCell ref="N4:P4"/>
    <mergeCell ref="R4:W4"/>
    <mergeCell ref="J5:K5"/>
    <mergeCell ref="A378:H37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5"/>
  <sheetViews>
    <sheetView showZeros="0" tabSelected="1" topLeftCell="B83" workbookViewId="0">
      <selection activeCell="J90" sqref="J90"/>
    </sheetView>
  </sheetViews>
  <sheetFormatPr defaultColWidth="9.13888888888889" defaultRowHeight="12" customHeight="1"/>
  <cols>
    <col min="1" max="1" width="31.3888888888889" customWidth="1"/>
    <col min="2" max="2" width="29" customWidth="1"/>
    <col min="3" max="3" width="17.1759259259259" customWidth="1"/>
    <col min="4" max="4" width="21.0277777777778" customWidth="1"/>
    <col min="5" max="5" width="23.5740740740741" customWidth="1"/>
    <col min="6" max="6" width="11.2777777777778" customWidth="1"/>
    <col min="7" max="7" width="10.3148148148148" customWidth="1"/>
    <col min="8" max="8" width="9.31481481481481" customWidth="1"/>
    <col min="9" max="9" width="13.4259259259259" customWidth="1"/>
    <col min="10" max="10" width="40.5277777777778" customWidth="1"/>
  </cols>
  <sheetData>
    <row r="1" customHeight="1" spans="1:10">
      <c r="J1" s="45" t="s">
        <v>465</v>
      </c>
    </row>
    <row r="2" ht="28.5" customHeight="1" spans="1:10">
      <c r="A2" s="46" t="s">
        <v>466</v>
      </c>
      <c r="B2" s="27"/>
      <c r="C2" s="27"/>
      <c r="D2" s="27"/>
      <c r="E2" s="27"/>
      <c r="F2" s="47"/>
      <c r="G2" s="27"/>
      <c r="H2" s="47"/>
      <c r="I2" s="47"/>
      <c r="J2" s="27"/>
    </row>
    <row r="3" ht="15" customHeight="1" spans="1:10">
      <c r="A3" s="4" t="str">
        <f>"单位名称："&amp;"云南省疾病预防控制局"</f>
        <v>单位名称：云南省疾病预防控制局</v>
      </c>
    </row>
    <row r="4" ht="14.25" customHeight="1" spans="1:10">
      <c r="A4" s="48" t="s">
        <v>467</v>
      </c>
      <c r="B4" s="48" t="s">
        <v>468</v>
      </c>
      <c r="C4" s="48" t="s">
        <v>469</v>
      </c>
      <c r="D4" s="48" t="s">
        <v>470</v>
      </c>
      <c r="E4" s="48" t="s">
        <v>471</v>
      </c>
      <c r="F4" s="49" t="s">
        <v>472</v>
      </c>
      <c r="G4" s="48" t="s">
        <v>473</v>
      </c>
      <c r="H4" s="49" t="s">
        <v>474</v>
      </c>
      <c r="I4" s="49" t="s">
        <v>475</v>
      </c>
      <c r="J4" s="48" t="s">
        <v>476</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54" t="s">
        <v>45</v>
      </c>
      <c r="B7" s="55"/>
      <c r="C7" s="55"/>
      <c r="D7" s="55"/>
      <c r="E7" s="50"/>
      <c r="F7" s="55"/>
      <c r="G7" s="50"/>
      <c r="H7" s="55"/>
      <c r="I7" s="55"/>
      <c r="J7" s="56"/>
    </row>
    <row r="8" ht="47.3" customHeight="1" spans="1:10">
      <c r="A8" s="57" t="s">
        <v>305</v>
      </c>
      <c r="B8" s="55" t="s">
        <v>477</v>
      </c>
      <c r="C8" s="55" t="s">
        <v>478</v>
      </c>
      <c r="D8" s="55" t="s">
        <v>479</v>
      </c>
      <c r="E8" s="50" t="s">
        <v>480</v>
      </c>
      <c r="F8" s="55" t="s">
        <v>481</v>
      </c>
      <c r="G8" s="50" t="s">
        <v>482</v>
      </c>
      <c r="H8" s="55" t="s">
        <v>483</v>
      </c>
      <c r="I8" s="55" t="s">
        <v>484</v>
      </c>
      <c r="J8" s="56" t="s">
        <v>485</v>
      </c>
    </row>
    <row r="9" ht="47.3" customHeight="1" spans="1:10">
      <c r="A9" s="57" t="s">
        <v>305</v>
      </c>
      <c r="B9" s="55" t="s">
        <v>486</v>
      </c>
      <c r="C9" s="55" t="s">
        <v>487</v>
      </c>
      <c r="D9" s="55" t="s">
        <v>488</v>
      </c>
      <c r="E9" s="50" t="s">
        <v>489</v>
      </c>
      <c r="F9" s="55" t="s">
        <v>490</v>
      </c>
      <c r="G9" s="50" t="s">
        <v>491</v>
      </c>
      <c r="H9" s="55"/>
      <c r="I9" s="55" t="s">
        <v>492</v>
      </c>
      <c r="J9" s="56" t="s">
        <v>493</v>
      </c>
    </row>
    <row r="10" ht="47.3" customHeight="1" spans="1:10">
      <c r="A10" s="57" t="s">
        <v>305</v>
      </c>
      <c r="B10" s="55" t="s">
        <v>486</v>
      </c>
      <c r="C10" s="55" t="s">
        <v>494</v>
      </c>
      <c r="D10" s="55" t="s">
        <v>495</v>
      </c>
      <c r="E10" s="50" t="s">
        <v>496</v>
      </c>
      <c r="F10" s="55" t="s">
        <v>481</v>
      </c>
      <c r="G10" s="50" t="s">
        <v>482</v>
      </c>
      <c r="H10" s="55" t="s">
        <v>483</v>
      </c>
      <c r="I10" s="55" t="s">
        <v>484</v>
      </c>
      <c r="J10" s="56" t="s">
        <v>497</v>
      </c>
    </row>
    <row r="11" ht="47.3" customHeight="1" spans="1:10">
      <c r="A11" s="57" t="s">
        <v>308</v>
      </c>
      <c r="B11" s="55" t="s">
        <v>498</v>
      </c>
      <c r="C11" s="55" t="s">
        <v>478</v>
      </c>
      <c r="D11" s="55" t="s">
        <v>499</v>
      </c>
      <c r="E11" s="50" t="s">
        <v>500</v>
      </c>
      <c r="F11" s="55" t="s">
        <v>481</v>
      </c>
      <c r="G11" s="50" t="s">
        <v>501</v>
      </c>
      <c r="H11" s="55" t="s">
        <v>502</v>
      </c>
      <c r="I11" s="55" t="s">
        <v>484</v>
      </c>
      <c r="J11" s="56" t="s">
        <v>503</v>
      </c>
    </row>
    <row r="12" ht="47.3" customHeight="1" spans="1:10">
      <c r="A12" s="57" t="s">
        <v>308</v>
      </c>
      <c r="B12" s="55" t="s">
        <v>504</v>
      </c>
      <c r="C12" s="55" t="s">
        <v>478</v>
      </c>
      <c r="D12" s="55" t="s">
        <v>499</v>
      </c>
      <c r="E12" s="50" t="s">
        <v>505</v>
      </c>
      <c r="F12" s="55" t="s">
        <v>481</v>
      </c>
      <c r="G12" s="50" t="s">
        <v>506</v>
      </c>
      <c r="H12" s="55" t="s">
        <v>483</v>
      </c>
      <c r="I12" s="55" t="s">
        <v>484</v>
      </c>
      <c r="J12" s="56" t="s">
        <v>507</v>
      </c>
    </row>
    <row r="13" ht="47.3" customHeight="1" spans="1:10">
      <c r="A13" s="57" t="s">
        <v>308</v>
      </c>
      <c r="B13" s="55" t="s">
        <v>504</v>
      </c>
      <c r="C13" s="55" t="s">
        <v>478</v>
      </c>
      <c r="D13" s="55" t="s">
        <v>499</v>
      </c>
      <c r="E13" s="50" t="s">
        <v>508</v>
      </c>
      <c r="F13" s="55" t="s">
        <v>481</v>
      </c>
      <c r="G13" s="50" t="s">
        <v>509</v>
      </c>
      <c r="H13" s="55" t="s">
        <v>510</v>
      </c>
      <c r="I13" s="55" t="s">
        <v>484</v>
      </c>
      <c r="J13" s="56" t="s">
        <v>511</v>
      </c>
    </row>
    <row r="14" ht="47.3" customHeight="1" spans="1:10">
      <c r="A14" s="57" t="s">
        <v>308</v>
      </c>
      <c r="B14" s="55" t="s">
        <v>504</v>
      </c>
      <c r="C14" s="55" t="s">
        <v>478</v>
      </c>
      <c r="D14" s="55" t="s">
        <v>499</v>
      </c>
      <c r="E14" s="50" t="s">
        <v>512</v>
      </c>
      <c r="F14" s="55" t="s">
        <v>481</v>
      </c>
      <c r="G14" s="50" t="s">
        <v>513</v>
      </c>
      <c r="H14" s="55" t="s">
        <v>510</v>
      </c>
      <c r="I14" s="55" t="s">
        <v>484</v>
      </c>
      <c r="J14" s="56" t="s">
        <v>514</v>
      </c>
    </row>
    <row r="15" ht="47.3" customHeight="1" spans="1:10">
      <c r="A15" s="57" t="s">
        <v>308</v>
      </c>
      <c r="B15" s="55" t="s">
        <v>504</v>
      </c>
      <c r="C15" s="55" t="s">
        <v>478</v>
      </c>
      <c r="D15" s="55" t="s">
        <v>515</v>
      </c>
      <c r="E15" s="50" t="s">
        <v>516</v>
      </c>
      <c r="F15" s="55" t="s">
        <v>481</v>
      </c>
      <c r="G15" s="50" t="s">
        <v>482</v>
      </c>
      <c r="H15" s="55" t="s">
        <v>483</v>
      </c>
      <c r="I15" s="55" t="s">
        <v>484</v>
      </c>
      <c r="J15" s="56" t="s">
        <v>517</v>
      </c>
    </row>
    <row r="16" ht="47.3" customHeight="1" spans="1:10">
      <c r="A16" s="57" t="s">
        <v>308</v>
      </c>
      <c r="B16" s="55" t="s">
        <v>504</v>
      </c>
      <c r="C16" s="55" t="s">
        <v>478</v>
      </c>
      <c r="D16" s="55" t="s">
        <v>515</v>
      </c>
      <c r="E16" s="50" t="s">
        <v>518</v>
      </c>
      <c r="F16" s="55" t="s">
        <v>481</v>
      </c>
      <c r="G16" s="50" t="s">
        <v>482</v>
      </c>
      <c r="H16" s="55" t="s">
        <v>483</v>
      </c>
      <c r="I16" s="55" t="s">
        <v>484</v>
      </c>
      <c r="J16" s="56" t="s">
        <v>519</v>
      </c>
    </row>
    <row r="17" ht="47.3" customHeight="1" spans="1:10">
      <c r="A17" s="57" t="s">
        <v>308</v>
      </c>
      <c r="B17" s="55" t="s">
        <v>504</v>
      </c>
      <c r="C17" s="55" t="s">
        <v>478</v>
      </c>
      <c r="D17" s="55" t="s">
        <v>479</v>
      </c>
      <c r="E17" s="50" t="s">
        <v>520</v>
      </c>
      <c r="F17" s="55" t="s">
        <v>481</v>
      </c>
      <c r="G17" s="50" t="s">
        <v>482</v>
      </c>
      <c r="H17" s="55" t="s">
        <v>483</v>
      </c>
      <c r="I17" s="55" t="s">
        <v>484</v>
      </c>
      <c r="J17" s="56" t="s">
        <v>521</v>
      </c>
    </row>
    <row r="18" ht="47.3" customHeight="1" spans="1:10">
      <c r="A18" s="57" t="s">
        <v>308</v>
      </c>
      <c r="B18" s="55" t="s">
        <v>504</v>
      </c>
      <c r="C18" s="55" t="s">
        <v>487</v>
      </c>
      <c r="D18" s="55" t="s">
        <v>522</v>
      </c>
      <c r="E18" s="50" t="s">
        <v>523</v>
      </c>
      <c r="F18" s="55" t="s">
        <v>490</v>
      </c>
      <c r="G18" s="50" t="s">
        <v>524</v>
      </c>
      <c r="H18" s="55" t="s">
        <v>483</v>
      </c>
      <c r="I18" s="55" t="s">
        <v>484</v>
      </c>
      <c r="J18" s="56" t="s">
        <v>525</v>
      </c>
    </row>
    <row r="19" ht="47.3" customHeight="1" spans="1:10">
      <c r="A19" s="57" t="s">
        <v>308</v>
      </c>
      <c r="B19" s="55" t="s">
        <v>504</v>
      </c>
      <c r="C19" s="55" t="s">
        <v>487</v>
      </c>
      <c r="D19" s="55" t="s">
        <v>522</v>
      </c>
      <c r="E19" s="50" t="s">
        <v>526</v>
      </c>
      <c r="F19" s="55" t="s">
        <v>481</v>
      </c>
      <c r="G19" s="50" t="s">
        <v>527</v>
      </c>
      <c r="H19" s="55" t="s">
        <v>483</v>
      </c>
      <c r="I19" s="55" t="s">
        <v>484</v>
      </c>
      <c r="J19" s="56" t="s">
        <v>528</v>
      </c>
    </row>
    <row r="20" ht="47.3" customHeight="1" spans="1:10">
      <c r="A20" s="57" t="s">
        <v>308</v>
      </c>
      <c r="B20" s="55" t="s">
        <v>504</v>
      </c>
      <c r="C20" s="55" t="s">
        <v>494</v>
      </c>
      <c r="D20" s="55" t="s">
        <v>495</v>
      </c>
      <c r="E20" s="50" t="s">
        <v>496</v>
      </c>
      <c r="F20" s="55" t="s">
        <v>481</v>
      </c>
      <c r="G20" s="50" t="s">
        <v>527</v>
      </c>
      <c r="H20" s="55" t="s">
        <v>483</v>
      </c>
      <c r="I20" s="55" t="s">
        <v>484</v>
      </c>
      <c r="J20" s="56" t="s">
        <v>529</v>
      </c>
    </row>
    <row r="21" ht="47.3" customHeight="1" spans="1:10">
      <c r="A21" s="57" t="s">
        <v>312</v>
      </c>
      <c r="B21" s="55" t="s">
        <v>530</v>
      </c>
      <c r="C21" s="55" t="s">
        <v>478</v>
      </c>
      <c r="D21" s="55" t="s">
        <v>499</v>
      </c>
      <c r="E21" s="50" t="s">
        <v>531</v>
      </c>
      <c r="F21" s="55" t="s">
        <v>481</v>
      </c>
      <c r="G21" s="50" t="s">
        <v>532</v>
      </c>
      <c r="H21" s="55" t="s">
        <v>533</v>
      </c>
      <c r="I21" s="55" t="s">
        <v>484</v>
      </c>
      <c r="J21" s="56" t="s">
        <v>534</v>
      </c>
    </row>
    <row r="22" ht="47.3" customHeight="1" spans="1:10">
      <c r="A22" s="57" t="s">
        <v>312</v>
      </c>
      <c r="B22" s="55" t="s">
        <v>535</v>
      </c>
      <c r="C22" s="55" t="s">
        <v>478</v>
      </c>
      <c r="D22" s="55" t="s">
        <v>515</v>
      </c>
      <c r="E22" s="50" t="s">
        <v>536</v>
      </c>
      <c r="F22" s="55" t="s">
        <v>481</v>
      </c>
      <c r="G22" s="50" t="s">
        <v>537</v>
      </c>
      <c r="H22" s="55" t="s">
        <v>483</v>
      </c>
      <c r="I22" s="55" t="s">
        <v>484</v>
      </c>
      <c r="J22" s="56" t="s">
        <v>538</v>
      </c>
    </row>
    <row r="23" ht="112" customHeight="1" spans="1:10">
      <c r="A23" s="57" t="s">
        <v>312</v>
      </c>
      <c r="B23" s="55" t="s">
        <v>535</v>
      </c>
      <c r="C23" s="55" t="s">
        <v>494</v>
      </c>
      <c r="D23" s="55" t="s">
        <v>495</v>
      </c>
      <c r="E23" s="50" t="s">
        <v>539</v>
      </c>
      <c r="F23" s="55" t="s">
        <v>481</v>
      </c>
      <c r="G23" s="50" t="s">
        <v>482</v>
      </c>
      <c r="H23" s="55" t="s">
        <v>483</v>
      </c>
      <c r="I23" s="55" t="s">
        <v>484</v>
      </c>
      <c r="J23" s="56" t="s">
        <v>540</v>
      </c>
    </row>
    <row r="24" ht="47.3" customHeight="1" spans="1:10">
      <c r="A24" s="54" t="s">
        <v>48</v>
      </c>
      <c r="B24" s="23"/>
      <c r="C24" s="23"/>
      <c r="D24" s="23"/>
      <c r="E24" s="23"/>
      <c r="F24" s="23"/>
      <c r="G24" s="23"/>
      <c r="H24" s="23"/>
      <c r="I24" s="23"/>
      <c r="J24" s="23"/>
    </row>
    <row r="25" ht="47.3" customHeight="1" spans="1:10">
      <c r="A25" s="57" t="s">
        <v>398</v>
      </c>
      <c r="B25" s="55" t="s">
        <v>541</v>
      </c>
      <c r="C25" s="55" t="s">
        <v>478</v>
      </c>
      <c r="D25" s="55" t="s">
        <v>499</v>
      </c>
      <c r="E25" s="50" t="s">
        <v>542</v>
      </c>
      <c r="F25" s="55" t="s">
        <v>481</v>
      </c>
      <c r="G25" s="50" t="s">
        <v>543</v>
      </c>
      <c r="H25" s="55" t="s">
        <v>544</v>
      </c>
      <c r="I25" s="55" t="s">
        <v>484</v>
      </c>
      <c r="J25" s="56" t="s">
        <v>545</v>
      </c>
    </row>
    <row r="26" ht="47.3" customHeight="1" spans="1:10">
      <c r="A26" s="57" t="s">
        <v>398</v>
      </c>
      <c r="B26" s="55" t="s">
        <v>546</v>
      </c>
      <c r="C26" s="55" t="s">
        <v>478</v>
      </c>
      <c r="D26" s="55" t="s">
        <v>479</v>
      </c>
      <c r="E26" s="50" t="s">
        <v>547</v>
      </c>
      <c r="F26" s="55" t="s">
        <v>548</v>
      </c>
      <c r="G26" s="50" t="s">
        <v>549</v>
      </c>
      <c r="H26" s="55" t="s">
        <v>544</v>
      </c>
      <c r="I26" s="55" t="s">
        <v>484</v>
      </c>
      <c r="J26" s="56" t="s">
        <v>550</v>
      </c>
    </row>
    <row r="27" ht="47.3" customHeight="1" spans="1:10">
      <c r="A27" s="57" t="s">
        <v>398</v>
      </c>
      <c r="B27" s="55" t="s">
        <v>546</v>
      </c>
      <c r="C27" s="55" t="s">
        <v>487</v>
      </c>
      <c r="D27" s="55" t="s">
        <v>488</v>
      </c>
      <c r="E27" s="50" t="s">
        <v>551</v>
      </c>
      <c r="F27" s="55" t="s">
        <v>481</v>
      </c>
      <c r="G27" s="50" t="s">
        <v>156</v>
      </c>
      <c r="H27" s="55" t="s">
        <v>552</v>
      </c>
      <c r="I27" s="55" t="s">
        <v>484</v>
      </c>
      <c r="J27" s="56" t="s">
        <v>553</v>
      </c>
    </row>
    <row r="28" ht="47.3" customHeight="1" spans="1:10">
      <c r="A28" s="57" t="s">
        <v>398</v>
      </c>
      <c r="B28" s="55" t="s">
        <v>546</v>
      </c>
      <c r="C28" s="55" t="s">
        <v>554</v>
      </c>
      <c r="D28" s="55" t="s">
        <v>555</v>
      </c>
      <c r="E28" s="50" t="s">
        <v>556</v>
      </c>
      <c r="F28" s="55" t="s">
        <v>548</v>
      </c>
      <c r="G28" s="50" t="s">
        <v>557</v>
      </c>
      <c r="H28" s="55" t="s">
        <v>558</v>
      </c>
      <c r="I28" s="55" t="s">
        <v>484</v>
      </c>
      <c r="J28" s="56" t="s">
        <v>559</v>
      </c>
    </row>
    <row r="29" ht="47.3" customHeight="1" spans="1:10">
      <c r="A29" s="57" t="s">
        <v>394</v>
      </c>
      <c r="B29" s="55" t="s">
        <v>560</v>
      </c>
      <c r="C29" s="55" t="s">
        <v>478</v>
      </c>
      <c r="D29" s="55" t="s">
        <v>499</v>
      </c>
      <c r="E29" s="50" t="s">
        <v>561</v>
      </c>
      <c r="F29" s="55" t="s">
        <v>481</v>
      </c>
      <c r="G29" s="50" t="s">
        <v>153</v>
      </c>
      <c r="H29" s="55" t="s">
        <v>533</v>
      </c>
      <c r="I29" s="55" t="s">
        <v>484</v>
      </c>
      <c r="J29" s="56" t="s">
        <v>562</v>
      </c>
    </row>
    <row r="30" ht="47.3" customHeight="1" spans="1:10">
      <c r="A30" s="57" t="s">
        <v>394</v>
      </c>
      <c r="B30" s="55" t="s">
        <v>560</v>
      </c>
      <c r="C30" s="55" t="s">
        <v>487</v>
      </c>
      <c r="D30" s="55" t="s">
        <v>522</v>
      </c>
      <c r="E30" s="50" t="s">
        <v>563</v>
      </c>
      <c r="F30" s="55" t="s">
        <v>490</v>
      </c>
      <c r="G30" s="50" t="s">
        <v>524</v>
      </c>
      <c r="H30" s="55" t="s">
        <v>483</v>
      </c>
      <c r="I30" s="55" t="s">
        <v>484</v>
      </c>
      <c r="J30" s="56" t="s">
        <v>564</v>
      </c>
    </row>
    <row r="31" ht="47.3" customHeight="1" spans="1:10">
      <c r="A31" s="57" t="s">
        <v>394</v>
      </c>
      <c r="B31" s="55" t="s">
        <v>560</v>
      </c>
      <c r="C31" s="55" t="s">
        <v>494</v>
      </c>
      <c r="D31" s="55" t="s">
        <v>495</v>
      </c>
      <c r="E31" s="50" t="s">
        <v>565</v>
      </c>
      <c r="F31" s="55" t="s">
        <v>481</v>
      </c>
      <c r="G31" s="50" t="s">
        <v>482</v>
      </c>
      <c r="H31" s="55" t="s">
        <v>483</v>
      </c>
      <c r="I31" s="55" t="s">
        <v>484</v>
      </c>
      <c r="J31" s="56" t="s">
        <v>566</v>
      </c>
    </row>
    <row r="32" ht="47.3" customHeight="1" spans="1:10">
      <c r="A32" s="57" t="s">
        <v>367</v>
      </c>
      <c r="B32" s="55" t="s">
        <v>567</v>
      </c>
      <c r="C32" s="55" t="s">
        <v>478</v>
      </c>
      <c r="D32" s="55" t="s">
        <v>499</v>
      </c>
      <c r="E32" s="50" t="s">
        <v>568</v>
      </c>
      <c r="F32" s="55" t="s">
        <v>481</v>
      </c>
      <c r="G32" s="50" t="s">
        <v>569</v>
      </c>
      <c r="H32" s="55" t="s">
        <v>483</v>
      </c>
      <c r="I32" s="55" t="s">
        <v>484</v>
      </c>
      <c r="J32" s="56" t="s">
        <v>570</v>
      </c>
    </row>
    <row r="33" ht="47.3" customHeight="1" spans="1:10">
      <c r="A33" s="57" t="s">
        <v>367</v>
      </c>
      <c r="B33" s="55" t="s">
        <v>567</v>
      </c>
      <c r="C33" s="55" t="s">
        <v>487</v>
      </c>
      <c r="D33" s="55" t="s">
        <v>522</v>
      </c>
      <c r="E33" s="50" t="s">
        <v>571</v>
      </c>
      <c r="F33" s="55" t="s">
        <v>490</v>
      </c>
      <c r="G33" s="50" t="s">
        <v>572</v>
      </c>
      <c r="H33" s="55"/>
      <c r="I33" s="55" t="s">
        <v>492</v>
      </c>
      <c r="J33" s="56" t="s">
        <v>573</v>
      </c>
    </row>
    <row r="34" ht="47.3" customHeight="1" spans="1:10">
      <c r="A34" s="57" t="s">
        <v>367</v>
      </c>
      <c r="B34" s="55" t="s">
        <v>567</v>
      </c>
      <c r="C34" s="55" t="s">
        <v>494</v>
      </c>
      <c r="D34" s="55" t="s">
        <v>495</v>
      </c>
      <c r="E34" s="50" t="s">
        <v>574</v>
      </c>
      <c r="F34" s="55" t="s">
        <v>481</v>
      </c>
      <c r="G34" s="50" t="s">
        <v>482</v>
      </c>
      <c r="H34" s="55" t="s">
        <v>483</v>
      </c>
      <c r="I34" s="55" t="s">
        <v>484</v>
      </c>
      <c r="J34" s="56" t="s">
        <v>575</v>
      </c>
    </row>
    <row r="35" ht="47.3" customHeight="1" spans="1:10">
      <c r="A35" s="57" t="s">
        <v>372</v>
      </c>
      <c r="B35" s="55" t="s">
        <v>576</v>
      </c>
      <c r="C35" s="55" t="s">
        <v>478</v>
      </c>
      <c r="D35" s="55" t="s">
        <v>499</v>
      </c>
      <c r="E35" s="50" t="s">
        <v>577</v>
      </c>
      <c r="F35" s="55" t="s">
        <v>481</v>
      </c>
      <c r="G35" s="50" t="s">
        <v>578</v>
      </c>
      <c r="H35" s="55" t="s">
        <v>579</v>
      </c>
      <c r="I35" s="55" t="s">
        <v>484</v>
      </c>
      <c r="J35" s="56" t="s">
        <v>580</v>
      </c>
    </row>
    <row r="36" ht="47.3" customHeight="1" spans="1:10">
      <c r="A36" s="57" t="s">
        <v>372</v>
      </c>
      <c r="B36" s="55" t="s">
        <v>581</v>
      </c>
      <c r="C36" s="55" t="s">
        <v>478</v>
      </c>
      <c r="D36" s="55" t="s">
        <v>499</v>
      </c>
      <c r="E36" s="50" t="s">
        <v>582</v>
      </c>
      <c r="F36" s="55" t="s">
        <v>481</v>
      </c>
      <c r="G36" s="50" t="s">
        <v>583</v>
      </c>
      <c r="H36" s="55" t="s">
        <v>502</v>
      </c>
      <c r="I36" s="55" t="s">
        <v>484</v>
      </c>
      <c r="J36" s="56" t="s">
        <v>584</v>
      </c>
    </row>
    <row r="37" ht="47.3" customHeight="1" spans="1:10">
      <c r="A37" s="57" t="s">
        <v>372</v>
      </c>
      <c r="B37" s="55" t="s">
        <v>581</v>
      </c>
      <c r="C37" s="55" t="s">
        <v>478</v>
      </c>
      <c r="D37" s="55" t="s">
        <v>499</v>
      </c>
      <c r="E37" s="50" t="s">
        <v>585</v>
      </c>
      <c r="F37" s="55" t="s">
        <v>481</v>
      </c>
      <c r="G37" s="50" t="s">
        <v>586</v>
      </c>
      <c r="H37" s="55" t="s">
        <v>587</v>
      </c>
      <c r="I37" s="55" t="s">
        <v>484</v>
      </c>
      <c r="J37" s="56" t="s">
        <v>588</v>
      </c>
    </row>
    <row r="38" ht="47.3" customHeight="1" spans="1:10">
      <c r="A38" s="57" t="s">
        <v>372</v>
      </c>
      <c r="B38" s="55" t="s">
        <v>581</v>
      </c>
      <c r="C38" s="55" t="s">
        <v>478</v>
      </c>
      <c r="D38" s="55" t="s">
        <v>499</v>
      </c>
      <c r="E38" s="50" t="s">
        <v>589</v>
      </c>
      <c r="F38" s="55" t="s">
        <v>481</v>
      </c>
      <c r="G38" s="50" t="s">
        <v>153</v>
      </c>
      <c r="H38" s="55" t="s">
        <v>590</v>
      </c>
      <c r="I38" s="55" t="s">
        <v>484</v>
      </c>
      <c r="J38" s="56" t="s">
        <v>591</v>
      </c>
    </row>
    <row r="39" ht="47.3" customHeight="1" spans="1:10">
      <c r="A39" s="57" t="s">
        <v>372</v>
      </c>
      <c r="B39" s="55" t="s">
        <v>581</v>
      </c>
      <c r="C39" s="55" t="s">
        <v>478</v>
      </c>
      <c r="D39" s="55" t="s">
        <v>499</v>
      </c>
      <c r="E39" s="50" t="s">
        <v>592</v>
      </c>
      <c r="F39" s="55" t="s">
        <v>481</v>
      </c>
      <c r="G39" s="50" t="s">
        <v>593</v>
      </c>
      <c r="H39" s="55" t="s">
        <v>502</v>
      </c>
      <c r="I39" s="55" t="s">
        <v>484</v>
      </c>
      <c r="J39" s="56" t="s">
        <v>594</v>
      </c>
    </row>
    <row r="40" ht="47.3" customHeight="1" spans="1:10">
      <c r="A40" s="57" t="s">
        <v>372</v>
      </c>
      <c r="B40" s="55" t="s">
        <v>581</v>
      </c>
      <c r="C40" s="55" t="s">
        <v>478</v>
      </c>
      <c r="D40" s="55" t="s">
        <v>499</v>
      </c>
      <c r="E40" s="50" t="s">
        <v>595</v>
      </c>
      <c r="F40" s="55" t="s">
        <v>481</v>
      </c>
      <c r="G40" s="50" t="s">
        <v>153</v>
      </c>
      <c r="H40" s="55" t="s">
        <v>596</v>
      </c>
      <c r="I40" s="55" t="s">
        <v>484</v>
      </c>
      <c r="J40" s="56" t="s">
        <v>597</v>
      </c>
    </row>
    <row r="41" ht="47.3" customHeight="1" spans="1:10">
      <c r="A41" s="57" t="s">
        <v>372</v>
      </c>
      <c r="B41" s="55" t="s">
        <v>581</v>
      </c>
      <c r="C41" s="55" t="s">
        <v>478</v>
      </c>
      <c r="D41" s="55" t="s">
        <v>499</v>
      </c>
      <c r="E41" s="50" t="s">
        <v>598</v>
      </c>
      <c r="F41" s="55" t="s">
        <v>481</v>
      </c>
      <c r="G41" s="50" t="s">
        <v>599</v>
      </c>
      <c r="H41" s="55" t="s">
        <v>600</v>
      </c>
      <c r="I41" s="55" t="s">
        <v>484</v>
      </c>
      <c r="J41" s="56" t="s">
        <v>601</v>
      </c>
    </row>
    <row r="42" ht="47.3" customHeight="1" spans="1:10">
      <c r="A42" s="57" t="s">
        <v>372</v>
      </c>
      <c r="B42" s="55" t="s">
        <v>581</v>
      </c>
      <c r="C42" s="55" t="s">
        <v>478</v>
      </c>
      <c r="D42" s="55" t="s">
        <v>515</v>
      </c>
      <c r="E42" s="50" t="s">
        <v>602</v>
      </c>
      <c r="F42" s="55" t="s">
        <v>481</v>
      </c>
      <c r="G42" s="50" t="s">
        <v>569</v>
      </c>
      <c r="H42" s="55" t="s">
        <v>483</v>
      </c>
      <c r="I42" s="55" t="s">
        <v>484</v>
      </c>
      <c r="J42" s="56" t="s">
        <v>603</v>
      </c>
    </row>
    <row r="43" ht="47.3" customHeight="1" spans="1:10">
      <c r="A43" s="57" t="s">
        <v>372</v>
      </c>
      <c r="B43" s="55" t="s">
        <v>581</v>
      </c>
      <c r="C43" s="55" t="s">
        <v>487</v>
      </c>
      <c r="D43" s="55" t="s">
        <v>522</v>
      </c>
      <c r="E43" s="50" t="s">
        <v>604</v>
      </c>
      <c r="F43" s="55" t="s">
        <v>481</v>
      </c>
      <c r="G43" s="50" t="s">
        <v>482</v>
      </c>
      <c r="H43" s="55" t="s">
        <v>483</v>
      </c>
      <c r="I43" s="55" t="s">
        <v>484</v>
      </c>
      <c r="J43" s="56" t="s">
        <v>605</v>
      </c>
    </row>
    <row r="44" ht="47.3" customHeight="1" spans="1:10">
      <c r="A44" s="57" t="s">
        <v>372</v>
      </c>
      <c r="B44" s="55" t="s">
        <v>581</v>
      </c>
      <c r="C44" s="55" t="s">
        <v>494</v>
      </c>
      <c r="D44" s="55" t="s">
        <v>495</v>
      </c>
      <c r="E44" s="50" t="s">
        <v>606</v>
      </c>
      <c r="F44" s="55" t="s">
        <v>481</v>
      </c>
      <c r="G44" s="50" t="s">
        <v>482</v>
      </c>
      <c r="H44" s="55" t="s">
        <v>483</v>
      </c>
      <c r="I44" s="55" t="s">
        <v>484</v>
      </c>
      <c r="J44" s="56" t="s">
        <v>607</v>
      </c>
    </row>
    <row r="45" ht="47.3" customHeight="1" spans="1:10">
      <c r="A45" s="57" t="s">
        <v>372</v>
      </c>
      <c r="B45" s="55" t="s">
        <v>581</v>
      </c>
      <c r="C45" s="55" t="s">
        <v>494</v>
      </c>
      <c r="D45" s="55" t="s">
        <v>495</v>
      </c>
      <c r="E45" s="50" t="s">
        <v>608</v>
      </c>
      <c r="F45" s="55" t="s">
        <v>481</v>
      </c>
      <c r="G45" s="50" t="s">
        <v>482</v>
      </c>
      <c r="H45" s="55" t="s">
        <v>483</v>
      </c>
      <c r="I45" s="55" t="s">
        <v>484</v>
      </c>
      <c r="J45" s="56" t="s">
        <v>609</v>
      </c>
    </row>
    <row r="46" ht="47.3" customHeight="1" spans="1:10">
      <c r="A46" s="57" t="s">
        <v>392</v>
      </c>
      <c r="B46" s="55" t="s">
        <v>610</v>
      </c>
      <c r="C46" s="55" t="s">
        <v>478</v>
      </c>
      <c r="D46" s="55" t="s">
        <v>499</v>
      </c>
      <c r="E46" s="50" t="s">
        <v>611</v>
      </c>
      <c r="F46" s="55" t="s">
        <v>481</v>
      </c>
      <c r="G46" s="50" t="s">
        <v>569</v>
      </c>
      <c r="H46" s="55" t="s">
        <v>483</v>
      </c>
      <c r="I46" s="55" t="s">
        <v>484</v>
      </c>
      <c r="J46" s="56" t="s">
        <v>612</v>
      </c>
    </row>
    <row r="47" ht="47.3" customHeight="1" spans="1:10">
      <c r="A47" s="57" t="s">
        <v>392</v>
      </c>
      <c r="B47" s="55" t="s">
        <v>610</v>
      </c>
      <c r="C47" s="55" t="s">
        <v>478</v>
      </c>
      <c r="D47" s="55" t="s">
        <v>499</v>
      </c>
      <c r="E47" s="50" t="s">
        <v>613</v>
      </c>
      <c r="F47" s="55" t="s">
        <v>481</v>
      </c>
      <c r="G47" s="50" t="s">
        <v>482</v>
      </c>
      <c r="H47" s="55" t="s">
        <v>483</v>
      </c>
      <c r="I47" s="55" t="s">
        <v>484</v>
      </c>
      <c r="J47" s="56" t="s">
        <v>614</v>
      </c>
    </row>
    <row r="48" ht="47.3" customHeight="1" spans="1:10">
      <c r="A48" s="57" t="s">
        <v>392</v>
      </c>
      <c r="B48" s="55" t="s">
        <v>610</v>
      </c>
      <c r="C48" s="55" t="s">
        <v>478</v>
      </c>
      <c r="D48" s="55" t="s">
        <v>499</v>
      </c>
      <c r="E48" s="50" t="s">
        <v>615</v>
      </c>
      <c r="F48" s="55" t="s">
        <v>481</v>
      </c>
      <c r="G48" s="50" t="s">
        <v>616</v>
      </c>
      <c r="H48" s="55" t="s">
        <v>590</v>
      </c>
      <c r="I48" s="55" t="s">
        <v>484</v>
      </c>
      <c r="J48" s="56" t="s">
        <v>617</v>
      </c>
    </row>
    <row r="49" ht="47.3" customHeight="1" spans="1:10">
      <c r="A49" s="57" t="s">
        <v>392</v>
      </c>
      <c r="B49" s="55" t="s">
        <v>610</v>
      </c>
      <c r="C49" s="55" t="s">
        <v>478</v>
      </c>
      <c r="D49" s="55" t="s">
        <v>499</v>
      </c>
      <c r="E49" s="50" t="s">
        <v>618</v>
      </c>
      <c r="F49" s="55" t="s">
        <v>481</v>
      </c>
      <c r="G49" s="50" t="s">
        <v>524</v>
      </c>
      <c r="H49" s="55" t="s">
        <v>619</v>
      </c>
      <c r="I49" s="55" t="s">
        <v>484</v>
      </c>
      <c r="J49" s="56" t="s">
        <v>620</v>
      </c>
    </row>
    <row r="50" ht="47.3" customHeight="1" spans="1:10">
      <c r="A50" s="57" t="s">
        <v>392</v>
      </c>
      <c r="B50" s="55" t="s">
        <v>610</v>
      </c>
      <c r="C50" s="55" t="s">
        <v>478</v>
      </c>
      <c r="D50" s="55" t="s">
        <v>499</v>
      </c>
      <c r="E50" s="50" t="s">
        <v>621</v>
      </c>
      <c r="F50" s="55" t="s">
        <v>490</v>
      </c>
      <c r="G50" s="50" t="s">
        <v>622</v>
      </c>
      <c r="H50" s="55" t="s">
        <v>623</v>
      </c>
      <c r="I50" s="55" t="s">
        <v>484</v>
      </c>
      <c r="J50" s="56" t="s">
        <v>624</v>
      </c>
    </row>
    <row r="51" ht="47.3" customHeight="1" spans="1:10">
      <c r="A51" s="57" t="s">
        <v>392</v>
      </c>
      <c r="B51" s="55" t="s">
        <v>610</v>
      </c>
      <c r="C51" s="55" t="s">
        <v>478</v>
      </c>
      <c r="D51" s="55" t="s">
        <v>499</v>
      </c>
      <c r="E51" s="50" t="s">
        <v>625</v>
      </c>
      <c r="F51" s="55" t="s">
        <v>481</v>
      </c>
      <c r="G51" s="50" t="s">
        <v>626</v>
      </c>
      <c r="H51" s="55" t="s">
        <v>510</v>
      </c>
      <c r="I51" s="55" t="s">
        <v>484</v>
      </c>
      <c r="J51" s="56" t="s">
        <v>627</v>
      </c>
    </row>
    <row r="52" ht="47.3" customHeight="1" spans="1:10">
      <c r="A52" s="57" t="s">
        <v>392</v>
      </c>
      <c r="B52" s="55" t="s">
        <v>610</v>
      </c>
      <c r="C52" s="55" t="s">
        <v>478</v>
      </c>
      <c r="D52" s="55" t="s">
        <v>499</v>
      </c>
      <c r="E52" s="50" t="s">
        <v>628</v>
      </c>
      <c r="F52" s="55" t="s">
        <v>481</v>
      </c>
      <c r="G52" s="50" t="s">
        <v>629</v>
      </c>
      <c r="H52" s="55" t="s">
        <v>630</v>
      </c>
      <c r="I52" s="55" t="s">
        <v>484</v>
      </c>
      <c r="J52" s="56" t="s">
        <v>631</v>
      </c>
    </row>
    <row r="53" ht="47.3" customHeight="1" spans="1:10">
      <c r="A53" s="57" t="s">
        <v>392</v>
      </c>
      <c r="B53" s="55" t="s">
        <v>610</v>
      </c>
      <c r="C53" s="55" t="s">
        <v>478</v>
      </c>
      <c r="D53" s="55" t="s">
        <v>499</v>
      </c>
      <c r="E53" s="50" t="s">
        <v>632</v>
      </c>
      <c r="F53" s="55" t="s">
        <v>490</v>
      </c>
      <c r="G53" s="50" t="s">
        <v>155</v>
      </c>
      <c r="H53" s="55" t="s">
        <v>590</v>
      </c>
      <c r="I53" s="55" t="s">
        <v>484</v>
      </c>
      <c r="J53" s="56" t="s">
        <v>633</v>
      </c>
    </row>
    <row r="54" ht="47.3" customHeight="1" spans="1:10">
      <c r="A54" s="57" t="s">
        <v>392</v>
      </c>
      <c r="B54" s="55" t="s">
        <v>610</v>
      </c>
      <c r="C54" s="55" t="s">
        <v>478</v>
      </c>
      <c r="D54" s="55" t="s">
        <v>499</v>
      </c>
      <c r="E54" s="50" t="s">
        <v>634</v>
      </c>
      <c r="F54" s="55" t="s">
        <v>481</v>
      </c>
      <c r="G54" s="50" t="s">
        <v>635</v>
      </c>
      <c r="H54" s="55" t="s">
        <v>619</v>
      </c>
      <c r="I54" s="55" t="s">
        <v>484</v>
      </c>
      <c r="J54" s="56" t="s">
        <v>636</v>
      </c>
    </row>
    <row r="55" ht="47.3" customHeight="1" spans="1:10">
      <c r="A55" s="57" t="s">
        <v>392</v>
      </c>
      <c r="B55" s="55" t="s">
        <v>610</v>
      </c>
      <c r="C55" s="55" t="s">
        <v>478</v>
      </c>
      <c r="D55" s="55" t="s">
        <v>499</v>
      </c>
      <c r="E55" s="50" t="s">
        <v>637</v>
      </c>
      <c r="F55" s="55" t="s">
        <v>481</v>
      </c>
      <c r="G55" s="50" t="s">
        <v>524</v>
      </c>
      <c r="H55" s="55" t="s">
        <v>638</v>
      </c>
      <c r="I55" s="55" t="s">
        <v>484</v>
      </c>
      <c r="J55" s="56" t="s">
        <v>639</v>
      </c>
    </row>
    <row r="56" ht="47.3" customHeight="1" spans="1:10">
      <c r="A56" s="57" t="s">
        <v>392</v>
      </c>
      <c r="B56" s="55" t="s">
        <v>610</v>
      </c>
      <c r="C56" s="55" t="s">
        <v>478</v>
      </c>
      <c r="D56" s="55" t="s">
        <v>499</v>
      </c>
      <c r="E56" s="50" t="s">
        <v>640</v>
      </c>
      <c r="F56" s="55" t="s">
        <v>481</v>
      </c>
      <c r="G56" s="50" t="s">
        <v>641</v>
      </c>
      <c r="H56" s="55" t="s">
        <v>600</v>
      </c>
      <c r="I56" s="55" t="s">
        <v>484</v>
      </c>
      <c r="J56" s="56" t="s">
        <v>642</v>
      </c>
    </row>
    <row r="57" ht="47.3" customHeight="1" spans="1:10">
      <c r="A57" s="57" t="s">
        <v>392</v>
      </c>
      <c r="B57" s="55" t="s">
        <v>610</v>
      </c>
      <c r="C57" s="55" t="s">
        <v>478</v>
      </c>
      <c r="D57" s="55" t="s">
        <v>499</v>
      </c>
      <c r="E57" s="50" t="s">
        <v>643</v>
      </c>
      <c r="F57" s="55" t="s">
        <v>481</v>
      </c>
      <c r="G57" s="50" t="s">
        <v>635</v>
      </c>
      <c r="H57" s="55" t="s">
        <v>600</v>
      </c>
      <c r="I57" s="55" t="s">
        <v>484</v>
      </c>
      <c r="J57" s="56" t="s">
        <v>644</v>
      </c>
    </row>
    <row r="58" ht="47.3" customHeight="1" spans="1:10">
      <c r="A58" s="57" t="s">
        <v>392</v>
      </c>
      <c r="B58" s="55" t="s">
        <v>610</v>
      </c>
      <c r="C58" s="55" t="s">
        <v>487</v>
      </c>
      <c r="D58" s="55" t="s">
        <v>645</v>
      </c>
      <c r="E58" s="50" t="s">
        <v>646</v>
      </c>
      <c r="F58" s="55" t="s">
        <v>481</v>
      </c>
      <c r="G58" s="50" t="s">
        <v>569</v>
      </c>
      <c r="H58" s="55" t="s">
        <v>483</v>
      </c>
      <c r="I58" s="55" t="s">
        <v>484</v>
      </c>
      <c r="J58" s="56" t="s">
        <v>647</v>
      </c>
    </row>
    <row r="59" ht="47.3" customHeight="1" spans="1:10">
      <c r="A59" s="57" t="s">
        <v>392</v>
      </c>
      <c r="B59" s="55" t="s">
        <v>610</v>
      </c>
      <c r="C59" s="55" t="s">
        <v>487</v>
      </c>
      <c r="D59" s="55" t="s">
        <v>645</v>
      </c>
      <c r="E59" s="50" t="s">
        <v>648</v>
      </c>
      <c r="F59" s="55" t="s">
        <v>481</v>
      </c>
      <c r="G59" s="50" t="s">
        <v>569</v>
      </c>
      <c r="H59" s="55" t="s">
        <v>483</v>
      </c>
      <c r="I59" s="55" t="s">
        <v>484</v>
      </c>
      <c r="J59" s="56" t="s">
        <v>649</v>
      </c>
    </row>
    <row r="60" ht="47.3" customHeight="1" spans="1:10">
      <c r="A60" s="57" t="s">
        <v>392</v>
      </c>
      <c r="B60" s="55" t="s">
        <v>610</v>
      </c>
      <c r="C60" s="55" t="s">
        <v>487</v>
      </c>
      <c r="D60" s="55" t="s">
        <v>522</v>
      </c>
      <c r="E60" s="50" t="s">
        <v>650</v>
      </c>
      <c r="F60" s="55" t="s">
        <v>481</v>
      </c>
      <c r="G60" s="50" t="s">
        <v>569</v>
      </c>
      <c r="H60" s="55" t="s">
        <v>483</v>
      </c>
      <c r="I60" s="55" t="s">
        <v>484</v>
      </c>
      <c r="J60" s="56" t="s">
        <v>651</v>
      </c>
    </row>
    <row r="61" ht="47.3" customHeight="1" spans="1:10">
      <c r="A61" s="57" t="s">
        <v>392</v>
      </c>
      <c r="B61" s="55" t="s">
        <v>610</v>
      </c>
      <c r="C61" s="55" t="s">
        <v>494</v>
      </c>
      <c r="D61" s="55" t="s">
        <v>495</v>
      </c>
      <c r="E61" s="50" t="s">
        <v>652</v>
      </c>
      <c r="F61" s="55" t="s">
        <v>481</v>
      </c>
      <c r="G61" s="50" t="s">
        <v>482</v>
      </c>
      <c r="H61" s="55" t="s">
        <v>483</v>
      </c>
      <c r="I61" s="55" t="s">
        <v>484</v>
      </c>
      <c r="J61" s="56" t="s">
        <v>653</v>
      </c>
    </row>
    <row r="62" ht="47.3" customHeight="1" spans="1:10">
      <c r="A62" s="57" t="s">
        <v>392</v>
      </c>
      <c r="B62" s="55" t="s">
        <v>610</v>
      </c>
      <c r="C62" s="55" t="s">
        <v>494</v>
      </c>
      <c r="D62" s="55" t="s">
        <v>495</v>
      </c>
      <c r="E62" s="50" t="s">
        <v>654</v>
      </c>
      <c r="F62" s="55" t="s">
        <v>481</v>
      </c>
      <c r="G62" s="50" t="s">
        <v>527</v>
      </c>
      <c r="H62" s="55" t="s">
        <v>483</v>
      </c>
      <c r="I62" s="55" t="s">
        <v>484</v>
      </c>
      <c r="J62" s="56" t="s">
        <v>655</v>
      </c>
    </row>
    <row r="63" ht="47.3" customHeight="1" spans="1:10">
      <c r="A63" s="57" t="s">
        <v>392</v>
      </c>
      <c r="B63" s="55" t="s">
        <v>610</v>
      </c>
      <c r="C63" s="55" t="s">
        <v>494</v>
      </c>
      <c r="D63" s="55" t="s">
        <v>495</v>
      </c>
      <c r="E63" s="50" t="s">
        <v>656</v>
      </c>
      <c r="F63" s="55" t="s">
        <v>481</v>
      </c>
      <c r="G63" s="50" t="s">
        <v>482</v>
      </c>
      <c r="H63" s="55" t="s">
        <v>483</v>
      </c>
      <c r="I63" s="55" t="s">
        <v>484</v>
      </c>
      <c r="J63" s="56" t="s">
        <v>657</v>
      </c>
    </row>
    <row r="64" ht="47.3" customHeight="1" spans="1:10">
      <c r="A64" s="57" t="s">
        <v>392</v>
      </c>
      <c r="B64" s="55" t="s">
        <v>610</v>
      </c>
      <c r="C64" s="55" t="s">
        <v>554</v>
      </c>
      <c r="D64" s="55" t="s">
        <v>555</v>
      </c>
      <c r="E64" s="50" t="s">
        <v>658</v>
      </c>
      <c r="F64" s="55" t="s">
        <v>548</v>
      </c>
      <c r="G64" s="50" t="s">
        <v>569</v>
      </c>
      <c r="H64" s="55" t="s">
        <v>483</v>
      </c>
      <c r="I64" s="55" t="s">
        <v>484</v>
      </c>
      <c r="J64" s="56" t="s">
        <v>659</v>
      </c>
    </row>
    <row r="65" ht="47.3" customHeight="1" spans="1:10">
      <c r="A65" s="57" t="s">
        <v>361</v>
      </c>
      <c r="B65" s="55" t="s">
        <v>660</v>
      </c>
      <c r="C65" s="55" t="s">
        <v>478</v>
      </c>
      <c r="D65" s="55" t="s">
        <v>499</v>
      </c>
      <c r="E65" s="50" t="s">
        <v>661</v>
      </c>
      <c r="F65" s="55" t="s">
        <v>481</v>
      </c>
      <c r="G65" s="50" t="s">
        <v>662</v>
      </c>
      <c r="H65" s="55" t="s">
        <v>596</v>
      </c>
      <c r="I65" s="55" t="s">
        <v>484</v>
      </c>
      <c r="J65" s="56" t="s">
        <v>663</v>
      </c>
    </row>
    <row r="66" ht="47.3" customHeight="1" spans="1:10">
      <c r="A66" s="57" t="s">
        <v>361</v>
      </c>
      <c r="B66" s="55" t="s">
        <v>664</v>
      </c>
      <c r="C66" s="55" t="s">
        <v>478</v>
      </c>
      <c r="D66" s="55" t="s">
        <v>499</v>
      </c>
      <c r="E66" s="50" t="s">
        <v>665</v>
      </c>
      <c r="F66" s="55" t="s">
        <v>481</v>
      </c>
      <c r="G66" s="50" t="s">
        <v>569</v>
      </c>
      <c r="H66" s="55" t="s">
        <v>483</v>
      </c>
      <c r="I66" s="55" t="s">
        <v>484</v>
      </c>
      <c r="J66" s="56" t="s">
        <v>666</v>
      </c>
    </row>
    <row r="67" ht="47.3" customHeight="1" spans="1:10">
      <c r="A67" s="57" t="s">
        <v>361</v>
      </c>
      <c r="B67" s="55" t="s">
        <v>664</v>
      </c>
      <c r="C67" s="55" t="s">
        <v>478</v>
      </c>
      <c r="D67" s="55" t="s">
        <v>499</v>
      </c>
      <c r="E67" s="50" t="s">
        <v>667</v>
      </c>
      <c r="F67" s="55" t="s">
        <v>481</v>
      </c>
      <c r="G67" s="50" t="s">
        <v>641</v>
      </c>
      <c r="H67" s="55" t="s">
        <v>619</v>
      </c>
      <c r="I67" s="55" t="s">
        <v>484</v>
      </c>
      <c r="J67" s="56" t="s">
        <v>668</v>
      </c>
    </row>
    <row r="68" ht="47.3" customHeight="1" spans="1:10">
      <c r="A68" s="57" t="s">
        <v>361</v>
      </c>
      <c r="B68" s="55" t="s">
        <v>664</v>
      </c>
      <c r="C68" s="55" t="s">
        <v>478</v>
      </c>
      <c r="D68" s="55" t="s">
        <v>499</v>
      </c>
      <c r="E68" s="50" t="s">
        <v>669</v>
      </c>
      <c r="F68" s="55" t="s">
        <v>481</v>
      </c>
      <c r="G68" s="50" t="s">
        <v>569</v>
      </c>
      <c r="H68" s="55" t="s">
        <v>483</v>
      </c>
      <c r="I68" s="55" t="s">
        <v>484</v>
      </c>
      <c r="J68" s="56" t="s">
        <v>670</v>
      </c>
    </row>
    <row r="69" ht="47.3" customHeight="1" spans="1:10">
      <c r="A69" s="57" t="s">
        <v>361</v>
      </c>
      <c r="B69" s="55" t="s">
        <v>664</v>
      </c>
      <c r="C69" s="55" t="s">
        <v>478</v>
      </c>
      <c r="D69" s="55" t="s">
        <v>499</v>
      </c>
      <c r="E69" s="50" t="s">
        <v>671</v>
      </c>
      <c r="F69" s="55" t="s">
        <v>481</v>
      </c>
      <c r="G69" s="50" t="s">
        <v>672</v>
      </c>
      <c r="H69" s="55" t="s">
        <v>619</v>
      </c>
      <c r="I69" s="55" t="s">
        <v>484</v>
      </c>
      <c r="J69" s="56" t="s">
        <v>673</v>
      </c>
    </row>
    <row r="70" ht="47.3" customHeight="1" spans="1:10">
      <c r="A70" s="57" t="s">
        <v>361</v>
      </c>
      <c r="B70" s="55" t="s">
        <v>664</v>
      </c>
      <c r="C70" s="55" t="s">
        <v>478</v>
      </c>
      <c r="D70" s="55" t="s">
        <v>499</v>
      </c>
      <c r="E70" s="50" t="s">
        <v>674</v>
      </c>
      <c r="F70" s="55" t="s">
        <v>481</v>
      </c>
      <c r="G70" s="50" t="s">
        <v>155</v>
      </c>
      <c r="H70" s="55" t="s">
        <v>590</v>
      </c>
      <c r="I70" s="55" t="s">
        <v>484</v>
      </c>
      <c r="J70" s="56" t="s">
        <v>675</v>
      </c>
    </row>
    <row r="71" ht="47.3" customHeight="1" spans="1:10">
      <c r="A71" s="57" t="s">
        <v>361</v>
      </c>
      <c r="B71" s="55" t="s">
        <v>664</v>
      </c>
      <c r="C71" s="55" t="s">
        <v>478</v>
      </c>
      <c r="D71" s="55" t="s">
        <v>499</v>
      </c>
      <c r="E71" s="50" t="s">
        <v>676</v>
      </c>
      <c r="F71" s="55" t="s">
        <v>481</v>
      </c>
      <c r="G71" s="50" t="s">
        <v>153</v>
      </c>
      <c r="H71" s="55" t="s">
        <v>590</v>
      </c>
      <c r="I71" s="55" t="s">
        <v>484</v>
      </c>
      <c r="J71" s="56" t="s">
        <v>677</v>
      </c>
    </row>
    <row r="72" ht="47.3" customHeight="1" spans="1:10">
      <c r="A72" s="57" t="s">
        <v>361</v>
      </c>
      <c r="B72" s="55" t="s">
        <v>664</v>
      </c>
      <c r="C72" s="55" t="s">
        <v>478</v>
      </c>
      <c r="D72" s="55" t="s">
        <v>499</v>
      </c>
      <c r="E72" s="50" t="s">
        <v>678</v>
      </c>
      <c r="F72" s="55" t="s">
        <v>481</v>
      </c>
      <c r="G72" s="50" t="s">
        <v>583</v>
      </c>
      <c r="H72" s="55" t="s">
        <v>619</v>
      </c>
      <c r="I72" s="55" t="s">
        <v>484</v>
      </c>
      <c r="J72" s="56" t="s">
        <v>679</v>
      </c>
    </row>
    <row r="73" ht="47.3" customHeight="1" spans="1:10">
      <c r="A73" s="57" t="s">
        <v>361</v>
      </c>
      <c r="B73" s="55" t="s">
        <v>664</v>
      </c>
      <c r="C73" s="55" t="s">
        <v>478</v>
      </c>
      <c r="D73" s="55" t="s">
        <v>499</v>
      </c>
      <c r="E73" s="50" t="s">
        <v>680</v>
      </c>
      <c r="F73" s="55" t="s">
        <v>481</v>
      </c>
      <c r="G73" s="50" t="s">
        <v>681</v>
      </c>
      <c r="H73" s="55" t="s">
        <v>533</v>
      </c>
      <c r="I73" s="55" t="s">
        <v>484</v>
      </c>
      <c r="J73" s="56" t="s">
        <v>682</v>
      </c>
    </row>
    <row r="74" ht="47.3" customHeight="1" spans="1:10">
      <c r="A74" s="57" t="s">
        <v>361</v>
      </c>
      <c r="B74" s="55" t="s">
        <v>664</v>
      </c>
      <c r="C74" s="55" t="s">
        <v>478</v>
      </c>
      <c r="D74" s="55" t="s">
        <v>499</v>
      </c>
      <c r="E74" s="50" t="s">
        <v>683</v>
      </c>
      <c r="F74" s="55" t="s">
        <v>481</v>
      </c>
      <c r="G74" s="50" t="s">
        <v>157</v>
      </c>
      <c r="H74" s="55" t="s">
        <v>590</v>
      </c>
      <c r="I74" s="55" t="s">
        <v>484</v>
      </c>
      <c r="J74" s="56" t="s">
        <v>684</v>
      </c>
    </row>
    <row r="75" ht="47.3" customHeight="1" spans="1:10">
      <c r="A75" s="57" t="s">
        <v>361</v>
      </c>
      <c r="B75" s="55" t="s">
        <v>664</v>
      </c>
      <c r="C75" s="55" t="s">
        <v>478</v>
      </c>
      <c r="D75" s="55" t="s">
        <v>499</v>
      </c>
      <c r="E75" s="50" t="s">
        <v>685</v>
      </c>
      <c r="F75" s="55" t="s">
        <v>481</v>
      </c>
      <c r="G75" s="50" t="s">
        <v>686</v>
      </c>
      <c r="H75" s="55" t="s">
        <v>502</v>
      </c>
      <c r="I75" s="55" t="s">
        <v>484</v>
      </c>
      <c r="J75" s="56" t="s">
        <v>687</v>
      </c>
    </row>
    <row r="76" ht="47.3" customHeight="1" spans="1:10">
      <c r="A76" s="57" t="s">
        <v>361</v>
      </c>
      <c r="B76" s="55" t="s">
        <v>664</v>
      </c>
      <c r="C76" s="55" t="s">
        <v>478</v>
      </c>
      <c r="D76" s="55" t="s">
        <v>499</v>
      </c>
      <c r="E76" s="50" t="s">
        <v>688</v>
      </c>
      <c r="F76" s="55" t="s">
        <v>481</v>
      </c>
      <c r="G76" s="50" t="s">
        <v>689</v>
      </c>
      <c r="H76" s="55" t="s">
        <v>619</v>
      </c>
      <c r="I76" s="55" t="s">
        <v>484</v>
      </c>
      <c r="J76" s="56" t="s">
        <v>690</v>
      </c>
    </row>
    <row r="77" ht="47.3" customHeight="1" spans="1:10">
      <c r="A77" s="57" t="s">
        <v>361</v>
      </c>
      <c r="B77" s="55" t="s">
        <v>664</v>
      </c>
      <c r="C77" s="55" t="s">
        <v>478</v>
      </c>
      <c r="D77" s="55" t="s">
        <v>499</v>
      </c>
      <c r="E77" s="50" t="s">
        <v>505</v>
      </c>
      <c r="F77" s="55" t="s">
        <v>481</v>
      </c>
      <c r="G77" s="50" t="s">
        <v>641</v>
      </c>
      <c r="H77" s="55" t="s">
        <v>483</v>
      </c>
      <c r="I77" s="55" t="s">
        <v>484</v>
      </c>
      <c r="J77" s="56" t="s">
        <v>691</v>
      </c>
    </row>
    <row r="78" ht="47.3" customHeight="1" spans="1:10">
      <c r="A78" s="57" t="s">
        <v>361</v>
      </c>
      <c r="B78" s="55" t="s">
        <v>664</v>
      </c>
      <c r="C78" s="55" t="s">
        <v>478</v>
      </c>
      <c r="D78" s="55" t="s">
        <v>499</v>
      </c>
      <c r="E78" s="50" t="s">
        <v>692</v>
      </c>
      <c r="F78" s="55" t="s">
        <v>481</v>
      </c>
      <c r="G78" s="50" t="s">
        <v>635</v>
      </c>
      <c r="H78" s="55" t="s">
        <v>600</v>
      </c>
      <c r="I78" s="55" t="s">
        <v>484</v>
      </c>
      <c r="J78" s="56" t="s">
        <v>693</v>
      </c>
    </row>
    <row r="79" ht="47.3" customHeight="1" spans="1:10">
      <c r="A79" s="57" t="s">
        <v>361</v>
      </c>
      <c r="B79" s="55" t="s">
        <v>664</v>
      </c>
      <c r="C79" s="55" t="s">
        <v>478</v>
      </c>
      <c r="D79" s="55" t="s">
        <v>499</v>
      </c>
      <c r="E79" s="50" t="s">
        <v>694</v>
      </c>
      <c r="F79" s="55" t="s">
        <v>481</v>
      </c>
      <c r="G79" s="50" t="s">
        <v>695</v>
      </c>
      <c r="H79" s="55" t="s">
        <v>483</v>
      </c>
      <c r="I79" s="55" t="s">
        <v>484</v>
      </c>
      <c r="J79" s="56" t="s">
        <v>696</v>
      </c>
    </row>
    <row r="80" ht="47.3" customHeight="1" spans="1:10">
      <c r="A80" s="57" t="s">
        <v>361</v>
      </c>
      <c r="B80" s="55" t="s">
        <v>664</v>
      </c>
      <c r="C80" s="55" t="s">
        <v>478</v>
      </c>
      <c r="D80" s="55" t="s">
        <v>499</v>
      </c>
      <c r="E80" s="50" t="s">
        <v>697</v>
      </c>
      <c r="F80" s="55" t="s">
        <v>481</v>
      </c>
      <c r="G80" s="50" t="s">
        <v>698</v>
      </c>
      <c r="H80" s="55" t="s">
        <v>619</v>
      </c>
      <c r="I80" s="55" t="s">
        <v>484</v>
      </c>
      <c r="J80" s="56" t="s">
        <v>699</v>
      </c>
    </row>
    <row r="81" ht="47.3" customHeight="1" spans="1:10">
      <c r="A81" s="57" t="s">
        <v>361</v>
      </c>
      <c r="B81" s="55" t="s">
        <v>664</v>
      </c>
      <c r="C81" s="55" t="s">
        <v>478</v>
      </c>
      <c r="D81" s="55" t="s">
        <v>515</v>
      </c>
      <c r="E81" s="50" t="s">
        <v>518</v>
      </c>
      <c r="F81" s="55" t="s">
        <v>481</v>
      </c>
      <c r="G81" s="50" t="s">
        <v>482</v>
      </c>
      <c r="H81" s="55" t="s">
        <v>483</v>
      </c>
      <c r="I81" s="55" t="s">
        <v>484</v>
      </c>
      <c r="J81" s="56" t="s">
        <v>700</v>
      </c>
    </row>
    <row r="82" ht="47.3" customHeight="1" spans="1:10">
      <c r="A82" s="57" t="s">
        <v>361</v>
      </c>
      <c r="B82" s="55" t="s">
        <v>664</v>
      </c>
      <c r="C82" s="55" t="s">
        <v>478</v>
      </c>
      <c r="D82" s="55" t="s">
        <v>515</v>
      </c>
      <c r="E82" s="50" t="s">
        <v>701</v>
      </c>
      <c r="F82" s="55" t="s">
        <v>481</v>
      </c>
      <c r="G82" s="50" t="s">
        <v>527</v>
      </c>
      <c r="H82" s="55" t="s">
        <v>483</v>
      </c>
      <c r="I82" s="55" t="s">
        <v>484</v>
      </c>
      <c r="J82" s="56" t="s">
        <v>702</v>
      </c>
    </row>
    <row r="83" ht="47.3" customHeight="1" spans="1:10">
      <c r="A83" s="57" t="s">
        <v>361</v>
      </c>
      <c r="B83" s="55" t="s">
        <v>664</v>
      </c>
      <c r="C83" s="55" t="s">
        <v>478</v>
      </c>
      <c r="D83" s="55" t="s">
        <v>515</v>
      </c>
      <c r="E83" s="50" t="s">
        <v>703</v>
      </c>
      <c r="F83" s="55" t="s">
        <v>481</v>
      </c>
      <c r="G83" s="50" t="s">
        <v>527</v>
      </c>
      <c r="H83" s="55" t="s">
        <v>483</v>
      </c>
      <c r="I83" s="55" t="s">
        <v>484</v>
      </c>
      <c r="J83" s="56" t="s">
        <v>704</v>
      </c>
    </row>
    <row r="84" ht="47.3" customHeight="1" spans="1:10">
      <c r="A84" s="57" t="s">
        <v>361</v>
      </c>
      <c r="B84" s="55" t="s">
        <v>664</v>
      </c>
      <c r="C84" s="55" t="s">
        <v>478</v>
      </c>
      <c r="D84" s="55" t="s">
        <v>515</v>
      </c>
      <c r="E84" s="50" t="s">
        <v>705</v>
      </c>
      <c r="F84" s="55" t="s">
        <v>481</v>
      </c>
      <c r="G84" s="50" t="s">
        <v>482</v>
      </c>
      <c r="H84" s="55" t="s">
        <v>483</v>
      </c>
      <c r="I84" s="55" t="s">
        <v>484</v>
      </c>
      <c r="J84" s="56" t="s">
        <v>706</v>
      </c>
    </row>
    <row r="85" ht="47.3" customHeight="1" spans="1:10">
      <c r="A85" s="57" t="s">
        <v>361</v>
      </c>
      <c r="B85" s="55" t="s">
        <v>664</v>
      </c>
      <c r="C85" s="55" t="s">
        <v>478</v>
      </c>
      <c r="D85" s="55" t="s">
        <v>515</v>
      </c>
      <c r="E85" s="50" t="s">
        <v>707</v>
      </c>
      <c r="F85" s="55" t="s">
        <v>481</v>
      </c>
      <c r="G85" s="50" t="s">
        <v>482</v>
      </c>
      <c r="H85" s="55" t="s">
        <v>483</v>
      </c>
      <c r="I85" s="55" t="s">
        <v>484</v>
      </c>
      <c r="J85" s="56" t="s">
        <v>708</v>
      </c>
    </row>
    <row r="86" ht="47.3" customHeight="1" spans="1:10">
      <c r="A86" s="57" t="s">
        <v>361</v>
      </c>
      <c r="B86" s="55" t="s">
        <v>664</v>
      </c>
      <c r="C86" s="55" t="s">
        <v>478</v>
      </c>
      <c r="D86" s="55" t="s">
        <v>479</v>
      </c>
      <c r="E86" s="50" t="s">
        <v>520</v>
      </c>
      <c r="F86" s="55" t="s">
        <v>481</v>
      </c>
      <c r="G86" s="50" t="s">
        <v>482</v>
      </c>
      <c r="H86" s="55" t="s">
        <v>483</v>
      </c>
      <c r="I86" s="55" t="s">
        <v>484</v>
      </c>
      <c r="J86" s="56" t="s">
        <v>521</v>
      </c>
    </row>
    <row r="87" ht="47.3" customHeight="1" spans="1:10">
      <c r="A87" s="57" t="s">
        <v>361</v>
      </c>
      <c r="B87" s="55" t="s">
        <v>664</v>
      </c>
      <c r="C87" s="55" t="s">
        <v>487</v>
      </c>
      <c r="D87" s="55" t="s">
        <v>522</v>
      </c>
      <c r="E87" s="50" t="s">
        <v>709</v>
      </c>
      <c r="F87" s="55" t="s">
        <v>490</v>
      </c>
      <c r="G87" s="50" t="s">
        <v>710</v>
      </c>
      <c r="H87" s="55" t="s">
        <v>638</v>
      </c>
      <c r="I87" s="55" t="s">
        <v>484</v>
      </c>
      <c r="J87" s="56" t="s">
        <v>711</v>
      </c>
    </row>
    <row r="88" ht="47.3" customHeight="1" spans="1:10">
      <c r="A88" s="57" t="s">
        <v>361</v>
      </c>
      <c r="B88" s="55" t="s">
        <v>664</v>
      </c>
      <c r="C88" s="55" t="s">
        <v>487</v>
      </c>
      <c r="D88" s="55" t="s">
        <v>522</v>
      </c>
      <c r="E88" s="50" t="s">
        <v>712</v>
      </c>
      <c r="F88" s="55" t="s">
        <v>490</v>
      </c>
      <c r="G88" s="50" t="s">
        <v>524</v>
      </c>
      <c r="H88" s="55" t="s">
        <v>483</v>
      </c>
      <c r="I88" s="55" t="s">
        <v>484</v>
      </c>
      <c r="J88" s="56" t="s">
        <v>525</v>
      </c>
    </row>
    <row r="89" ht="47.3" customHeight="1" spans="1:10">
      <c r="A89" s="57" t="s">
        <v>361</v>
      </c>
      <c r="B89" s="55" t="s">
        <v>664</v>
      </c>
      <c r="C89" s="55" t="s">
        <v>487</v>
      </c>
      <c r="D89" s="55" t="s">
        <v>488</v>
      </c>
      <c r="E89" s="50" t="s">
        <v>713</v>
      </c>
      <c r="F89" s="55" t="s">
        <v>481</v>
      </c>
      <c r="G89" s="50" t="s">
        <v>154</v>
      </c>
      <c r="H89" s="55" t="s">
        <v>483</v>
      </c>
      <c r="I89" s="55" t="s">
        <v>484</v>
      </c>
      <c r="J89" s="56" t="s">
        <v>714</v>
      </c>
    </row>
    <row r="90" ht="47.3" customHeight="1" spans="1:10">
      <c r="A90" s="57" t="s">
        <v>361</v>
      </c>
      <c r="B90" s="55" t="s">
        <v>664</v>
      </c>
      <c r="C90" s="55" t="s">
        <v>494</v>
      </c>
      <c r="D90" s="55" t="s">
        <v>495</v>
      </c>
      <c r="E90" s="50" t="s">
        <v>715</v>
      </c>
      <c r="F90" s="55" t="s">
        <v>481</v>
      </c>
      <c r="G90" s="50" t="s">
        <v>482</v>
      </c>
      <c r="H90" s="55" t="s">
        <v>483</v>
      </c>
      <c r="I90" s="55" t="s">
        <v>484</v>
      </c>
      <c r="J90" s="56" t="s">
        <v>716</v>
      </c>
    </row>
    <row r="91" ht="47.3" customHeight="1" spans="1:10">
      <c r="A91" s="57" t="s">
        <v>361</v>
      </c>
      <c r="B91" s="55" t="s">
        <v>664</v>
      </c>
      <c r="C91" s="55" t="s">
        <v>494</v>
      </c>
      <c r="D91" s="55" t="s">
        <v>495</v>
      </c>
      <c r="E91" s="50" t="s">
        <v>717</v>
      </c>
      <c r="F91" s="55" t="s">
        <v>481</v>
      </c>
      <c r="G91" s="50" t="s">
        <v>527</v>
      </c>
      <c r="H91" s="55" t="s">
        <v>483</v>
      </c>
      <c r="I91" s="55" t="s">
        <v>484</v>
      </c>
      <c r="J91" s="56" t="s">
        <v>718</v>
      </c>
    </row>
    <row r="92" ht="47.3" customHeight="1" spans="1:10">
      <c r="A92" s="57" t="s">
        <v>361</v>
      </c>
      <c r="B92" s="55" t="s">
        <v>664</v>
      </c>
      <c r="C92" s="55" t="s">
        <v>494</v>
      </c>
      <c r="D92" s="55" t="s">
        <v>495</v>
      </c>
      <c r="E92" s="50" t="s">
        <v>719</v>
      </c>
      <c r="F92" s="55" t="s">
        <v>481</v>
      </c>
      <c r="G92" s="50" t="s">
        <v>482</v>
      </c>
      <c r="H92" s="55" t="s">
        <v>483</v>
      </c>
      <c r="I92" s="55" t="s">
        <v>484</v>
      </c>
      <c r="J92" s="56" t="s">
        <v>720</v>
      </c>
    </row>
    <row r="93" ht="47.3" customHeight="1" spans="1:10">
      <c r="A93" s="57" t="s">
        <v>361</v>
      </c>
      <c r="B93" s="55" t="s">
        <v>664</v>
      </c>
      <c r="C93" s="55" t="s">
        <v>494</v>
      </c>
      <c r="D93" s="55" t="s">
        <v>495</v>
      </c>
      <c r="E93" s="50" t="s">
        <v>721</v>
      </c>
      <c r="F93" s="55" t="s">
        <v>481</v>
      </c>
      <c r="G93" s="50" t="s">
        <v>482</v>
      </c>
      <c r="H93" s="55" t="s">
        <v>483</v>
      </c>
      <c r="I93" s="55" t="s">
        <v>484</v>
      </c>
      <c r="J93" s="56" t="s">
        <v>722</v>
      </c>
    </row>
    <row r="94" ht="47.3" customHeight="1" spans="1:10">
      <c r="A94" s="57" t="s">
        <v>361</v>
      </c>
      <c r="B94" s="55" t="s">
        <v>664</v>
      </c>
      <c r="C94" s="55" t="s">
        <v>494</v>
      </c>
      <c r="D94" s="55" t="s">
        <v>495</v>
      </c>
      <c r="E94" s="50" t="s">
        <v>723</v>
      </c>
      <c r="F94" s="55" t="s">
        <v>481</v>
      </c>
      <c r="G94" s="50" t="s">
        <v>724</v>
      </c>
      <c r="H94" s="55" t="s">
        <v>483</v>
      </c>
      <c r="I94" s="55" t="s">
        <v>484</v>
      </c>
      <c r="J94" s="56" t="s">
        <v>725</v>
      </c>
    </row>
    <row r="95" ht="47.3" customHeight="1" spans="1:10">
      <c r="A95" s="57" t="s">
        <v>361</v>
      </c>
      <c r="B95" s="55" t="s">
        <v>664</v>
      </c>
      <c r="C95" s="55" t="s">
        <v>554</v>
      </c>
      <c r="D95" s="55" t="s">
        <v>555</v>
      </c>
      <c r="E95" s="50" t="s">
        <v>726</v>
      </c>
      <c r="F95" s="55" t="s">
        <v>548</v>
      </c>
      <c r="G95" s="50" t="s">
        <v>569</v>
      </c>
      <c r="H95" s="55" t="s">
        <v>483</v>
      </c>
      <c r="I95" s="55" t="s">
        <v>484</v>
      </c>
      <c r="J95" s="56" t="s">
        <v>727</v>
      </c>
    </row>
    <row r="96" ht="47.3" customHeight="1" spans="1:10">
      <c r="A96" s="54" t="s">
        <v>52</v>
      </c>
      <c r="B96" s="23"/>
      <c r="C96" s="23"/>
      <c r="D96" s="23"/>
      <c r="E96" s="23"/>
      <c r="F96" s="23"/>
      <c r="G96" s="23"/>
      <c r="H96" s="23"/>
      <c r="I96" s="23"/>
      <c r="J96" s="23"/>
    </row>
    <row r="97" ht="47.3" customHeight="1" spans="1:10">
      <c r="A97" s="57" t="s">
        <v>414</v>
      </c>
      <c r="B97" s="55" t="s">
        <v>728</v>
      </c>
      <c r="C97" s="55" t="s">
        <v>478</v>
      </c>
      <c r="D97" s="55" t="s">
        <v>499</v>
      </c>
      <c r="E97" s="50" t="s">
        <v>729</v>
      </c>
      <c r="F97" s="55" t="s">
        <v>481</v>
      </c>
      <c r="G97" s="50" t="s">
        <v>698</v>
      </c>
      <c r="H97" s="55" t="s">
        <v>623</v>
      </c>
      <c r="I97" s="55" t="s">
        <v>484</v>
      </c>
      <c r="J97" s="56" t="s">
        <v>730</v>
      </c>
    </row>
    <row r="98" ht="47.3" customHeight="1" spans="1:10">
      <c r="A98" s="57" t="s">
        <v>414</v>
      </c>
      <c r="B98" s="55" t="s">
        <v>731</v>
      </c>
      <c r="C98" s="55" t="s">
        <v>478</v>
      </c>
      <c r="D98" s="55" t="s">
        <v>499</v>
      </c>
      <c r="E98" s="50" t="s">
        <v>732</v>
      </c>
      <c r="F98" s="55" t="s">
        <v>481</v>
      </c>
      <c r="G98" s="50" t="s">
        <v>733</v>
      </c>
      <c r="H98" s="55" t="s">
        <v>619</v>
      </c>
      <c r="I98" s="55" t="s">
        <v>484</v>
      </c>
      <c r="J98" s="56" t="s">
        <v>734</v>
      </c>
    </row>
    <row r="99" ht="47.3" customHeight="1" spans="1:10">
      <c r="A99" s="57" t="s">
        <v>414</v>
      </c>
      <c r="B99" s="55" t="s">
        <v>731</v>
      </c>
      <c r="C99" s="55" t="s">
        <v>478</v>
      </c>
      <c r="D99" s="55" t="s">
        <v>499</v>
      </c>
      <c r="E99" s="50" t="s">
        <v>735</v>
      </c>
      <c r="F99" s="55" t="s">
        <v>481</v>
      </c>
      <c r="G99" s="50" t="s">
        <v>736</v>
      </c>
      <c r="H99" s="55" t="s">
        <v>600</v>
      </c>
      <c r="I99" s="55" t="s">
        <v>484</v>
      </c>
      <c r="J99" s="56" t="s">
        <v>737</v>
      </c>
    </row>
    <row r="100" ht="47.3" customHeight="1" spans="1:10">
      <c r="A100" s="57" t="s">
        <v>414</v>
      </c>
      <c r="B100" s="55" t="s">
        <v>731</v>
      </c>
      <c r="C100" s="55" t="s">
        <v>478</v>
      </c>
      <c r="D100" s="55" t="s">
        <v>499</v>
      </c>
      <c r="E100" s="50" t="s">
        <v>738</v>
      </c>
      <c r="F100" s="55" t="s">
        <v>490</v>
      </c>
      <c r="G100" s="50" t="s">
        <v>524</v>
      </c>
      <c r="H100" s="55" t="s">
        <v>739</v>
      </c>
      <c r="I100" s="55" t="s">
        <v>484</v>
      </c>
      <c r="J100" s="56" t="s">
        <v>740</v>
      </c>
    </row>
    <row r="101" ht="47.3" customHeight="1" spans="1:10">
      <c r="A101" s="57" t="s">
        <v>414</v>
      </c>
      <c r="B101" s="55" t="s">
        <v>731</v>
      </c>
      <c r="C101" s="55" t="s">
        <v>478</v>
      </c>
      <c r="D101" s="55" t="s">
        <v>499</v>
      </c>
      <c r="E101" s="50" t="s">
        <v>741</v>
      </c>
      <c r="F101" s="55" t="s">
        <v>481</v>
      </c>
      <c r="G101" s="50" t="s">
        <v>154</v>
      </c>
      <c r="H101" s="55" t="s">
        <v>533</v>
      </c>
      <c r="I101" s="55" t="s">
        <v>484</v>
      </c>
      <c r="J101" s="56" t="s">
        <v>742</v>
      </c>
    </row>
    <row r="102" ht="47.3" customHeight="1" spans="1:10">
      <c r="A102" s="57" t="s">
        <v>414</v>
      </c>
      <c r="B102" s="55" t="s">
        <v>731</v>
      </c>
      <c r="C102" s="55" t="s">
        <v>478</v>
      </c>
      <c r="D102" s="55" t="s">
        <v>499</v>
      </c>
      <c r="E102" s="50" t="s">
        <v>743</v>
      </c>
      <c r="F102" s="55" t="s">
        <v>481</v>
      </c>
      <c r="G102" s="50" t="s">
        <v>154</v>
      </c>
      <c r="H102" s="55" t="s">
        <v>533</v>
      </c>
      <c r="I102" s="55" t="s">
        <v>484</v>
      </c>
      <c r="J102" s="56" t="s">
        <v>744</v>
      </c>
    </row>
    <row r="103" ht="47.3" customHeight="1" spans="1:10">
      <c r="A103" s="57" t="s">
        <v>414</v>
      </c>
      <c r="B103" s="55" t="s">
        <v>731</v>
      </c>
      <c r="C103" s="55" t="s">
        <v>478</v>
      </c>
      <c r="D103" s="55" t="s">
        <v>499</v>
      </c>
      <c r="E103" s="50" t="s">
        <v>745</v>
      </c>
      <c r="F103" s="55" t="s">
        <v>481</v>
      </c>
      <c r="G103" s="50" t="s">
        <v>641</v>
      </c>
      <c r="H103" s="55" t="s">
        <v>600</v>
      </c>
      <c r="I103" s="55" t="s">
        <v>484</v>
      </c>
      <c r="J103" s="56" t="s">
        <v>746</v>
      </c>
    </row>
    <row r="104" ht="47.3" customHeight="1" spans="1:10">
      <c r="A104" s="57" t="s">
        <v>414</v>
      </c>
      <c r="B104" s="55" t="s">
        <v>731</v>
      </c>
      <c r="C104" s="55" t="s">
        <v>478</v>
      </c>
      <c r="D104" s="55" t="s">
        <v>499</v>
      </c>
      <c r="E104" s="50" t="s">
        <v>747</v>
      </c>
      <c r="F104" s="55" t="s">
        <v>490</v>
      </c>
      <c r="G104" s="50" t="s">
        <v>524</v>
      </c>
      <c r="H104" s="55" t="s">
        <v>483</v>
      </c>
      <c r="I104" s="55" t="s">
        <v>484</v>
      </c>
      <c r="J104" s="56" t="s">
        <v>748</v>
      </c>
    </row>
    <row r="105" ht="129" customHeight="1" spans="1:10">
      <c r="A105" s="57" t="s">
        <v>414</v>
      </c>
      <c r="B105" s="55" t="s">
        <v>731</v>
      </c>
      <c r="C105" s="55" t="s">
        <v>478</v>
      </c>
      <c r="D105" s="55" t="s">
        <v>499</v>
      </c>
      <c r="E105" s="50" t="s">
        <v>749</v>
      </c>
      <c r="F105" s="55" t="s">
        <v>481</v>
      </c>
      <c r="G105" s="50" t="s">
        <v>750</v>
      </c>
      <c r="H105" s="55" t="s">
        <v>533</v>
      </c>
      <c r="I105" s="55" t="s">
        <v>484</v>
      </c>
      <c r="J105" s="56" t="s">
        <v>751</v>
      </c>
    </row>
    <row r="106" ht="112" customHeight="1" spans="1:10">
      <c r="A106" s="57" t="s">
        <v>414</v>
      </c>
      <c r="B106" s="55" t="s">
        <v>731</v>
      </c>
      <c r="C106" s="55" t="s">
        <v>478</v>
      </c>
      <c r="D106" s="55" t="s">
        <v>499</v>
      </c>
      <c r="E106" s="50" t="s">
        <v>752</v>
      </c>
      <c r="F106" s="55" t="s">
        <v>481</v>
      </c>
      <c r="G106" s="50" t="s">
        <v>635</v>
      </c>
      <c r="H106" s="55" t="s">
        <v>502</v>
      </c>
      <c r="I106" s="55" t="s">
        <v>484</v>
      </c>
      <c r="J106" s="56" t="s">
        <v>753</v>
      </c>
    </row>
    <row r="107" ht="47.3" customHeight="1" spans="1:10">
      <c r="A107" s="57" t="s">
        <v>414</v>
      </c>
      <c r="B107" s="55" t="s">
        <v>731</v>
      </c>
      <c r="C107" s="55" t="s">
        <v>478</v>
      </c>
      <c r="D107" s="55" t="s">
        <v>499</v>
      </c>
      <c r="E107" s="50" t="s">
        <v>754</v>
      </c>
      <c r="F107" s="55" t="s">
        <v>481</v>
      </c>
      <c r="G107" s="50" t="s">
        <v>755</v>
      </c>
      <c r="H107" s="55" t="s">
        <v>533</v>
      </c>
      <c r="I107" s="55" t="s">
        <v>484</v>
      </c>
      <c r="J107" s="56" t="s">
        <v>756</v>
      </c>
    </row>
    <row r="108" ht="47.3" customHeight="1" spans="1:10">
      <c r="A108" s="57" t="s">
        <v>414</v>
      </c>
      <c r="B108" s="55" t="s">
        <v>731</v>
      </c>
      <c r="C108" s="55" t="s">
        <v>478</v>
      </c>
      <c r="D108" s="55" t="s">
        <v>499</v>
      </c>
      <c r="E108" s="50" t="s">
        <v>757</v>
      </c>
      <c r="F108" s="55" t="s">
        <v>481</v>
      </c>
      <c r="G108" s="50" t="s">
        <v>616</v>
      </c>
      <c r="H108" s="55" t="s">
        <v>590</v>
      </c>
      <c r="I108" s="55" t="s">
        <v>484</v>
      </c>
      <c r="J108" s="56" t="s">
        <v>758</v>
      </c>
    </row>
    <row r="109" ht="47.3" customHeight="1" spans="1:10">
      <c r="A109" s="57" t="s">
        <v>414</v>
      </c>
      <c r="B109" s="55" t="s">
        <v>731</v>
      </c>
      <c r="C109" s="55" t="s">
        <v>478</v>
      </c>
      <c r="D109" s="55" t="s">
        <v>499</v>
      </c>
      <c r="E109" s="50" t="s">
        <v>759</v>
      </c>
      <c r="F109" s="55" t="s">
        <v>481</v>
      </c>
      <c r="G109" s="50" t="s">
        <v>482</v>
      </c>
      <c r="H109" s="55" t="s">
        <v>483</v>
      </c>
      <c r="I109" s="55" t="s">
        <v>484</v>
      </c>
      <c r="J109" s="56" t="s">
        <v>760</v>
      </c>
    </row>
    <row r="110" ht="47.3" customHeight="1" spans="1:10">
      <c r="A110" s="57" t="s">
        <v>414</v>
      </c>
      <c r="B110" s="55" t="s">
        <v>731</v>
      </c>
      <c r="C110" s="55" t="s">
        <v>478</v>
      </c>
      <c r="D110" s="55" t="s">
        <v>499</v>
      </c>
      <c r="E110" s="50" t="s">
        <v>761</v>
      </c>
      <c r="F110" s="55" t="s">
        <v>481</v>
      </c>
      <c r="G110" s="50" t="s">
        <v>755</v>
      </c>
      <c r="H110" s="55" t="s">
        <v>590</v>
      </c>
      <c r="I110" s="55" t="s">
        <v>484</v>
      </c>
      <c r="J110" s="56" t="s">
        <v>762</v>
      </c>
    </row>
    <row r="111" ht="47.3" customHeight="1" spans="1:10">
      <c r="A111" s="57" t="s">
        <v>414</v>
      </c>
      <c r="B111" s="55" t="s">
        <v>731</v>
      </c>
      <c r="C111" s="55" t="s">
        <v>478</v>
      </c>
      <c r="D111" s="55" t="s">
        <v>499</v>
      </c>
      <c r="E111" s="50" t="s">
        <v>763</v>
      </c>
      <c r="F111" s="55" t="s">
        <v>481</v>
      </c>
      <c r="G111" s="50" t="s">
        <v>527</v>
      </c>
      <c r="H111" s="55" t="s">
        <v>483</v>
      </c>
      <c r="I111" s="55" t="s">
        <v>484</v>
      </c>
      <c r="J111" s="56" t="s">
        <v>764</v>
      </c>
    </row>
    <row r="112" ht="47.3" customHeight="1" spans="1:10">
      <c r="A112" s="57" t="s">
        <v>414</v>
      </c>
      <c r="B112" s="55" t="s">
        <v>731</v>
      </c>
      <c r="C112" s="55" t="s">
        <v>478</v>
      </c>
      <c r="D112" s="55" t="s">
        <v>499</v>
      </c>
      <c r="E112" s="50" t="s">
        <v>765</v>
      </c>
      <c r="F112" s="55" t="s">
        <v>481</v>
      </c>
      <c r="G112" s="50" t="s">
        <v>527</v>
      </c>
      <c r="H112" s="55" t="s">
        <v>483</v>
      </c>
      <c r="I112" s="55" t="s">
        <v>484</v>
      </c>
      <c r="J112" s="56" t="s">
        <v>766</v>
      </c>
    </row>
    <row r="113" ht="47.3" customHeight="1" spans="1:10">
      <c r="A113" s="57" t="s">
        <v>414</v>
      </c>
      <c r="B113" s="55" t="s">
        <v>731</v>
      </c>
      <c r="C113" s="55" t="s">
        <v>478</v>
      </c>
      <c r="D113" s="55" t="s">
        <v>515</v>
      </c>
      <c r="E113" s="50" t="s">
        <v>767</v>
      </c>
      <c r="F113" s="55" t="s">
        <v>490</v>
      </c>
      <c r="G113" s="50" t="s">
        <v>524</v>
      </c>
      <c r="H113" s="55" t="s">
        <v>483</v>
      </c>
      <c r="I113" s="55" t="s">
        <v>484</v>
      </c>
      <c r="J113" s="56" t="s">
        <v>768</v>
      </c>
    </row>
    <row r="114" ht="91" customHeight="1" spans="1:10">
      <c r="A114" s="57" t="s">
        <v>414</v>
      </c>
      <c r="B114" s="55" t="s">
        <v>731</v>
      </c>
      <c r="C114" s="55" t="s">
        <v>478</v>
      </c>
      <c r="D114" s="55" t="s">
        <v>515</v>
      </c>
      <c r="E114" s="50" t="s">
        <v>769</v>
      </c>
      <c r="F114" s="55" t="s">
        <v>490</v>
      </c>
      <c r="G114" s="50" t="s">
        <v>524</v>
      </c>
      <c r="H114" s="55" t="s">
        <v>483</v>
      </c>
      <c r="I114" s="55" t="s">
        <v>484</v>
      </c>
      <c r="J114" s="56" t="s">
        <v>770</v>
      </c>
    </row>
    <row r="115" ht="47.3" customHeight="1" spans="1:10">
      <c r="A115" s="57" t="s">
        <v>414</v>
      </c>
      <c r="B115" s="55" t="s">
        <v>731</v>
      </c>
      <c r="C115" s="55" t="s">
        <v>487</v>
      </c>
      <c r="D115" s="55" t="s">
        <v>522</v>
      </c>
      <c r="E115" s="50" t="s">
        <v>771</v>
      </c>
      <c r="F115" s="55" t="s">
        <v>481</v>
      </c>
      <c r="G115" s="50" t="s">
        <v>482</v>
      </c>
      <c r="H115" s="55" t="s">
        <v>483</v>
      </c>
      <c r="I115" s="55" t="s">
        <v>484</v>
      </c>
      <c r="J115" s="56" t="s">
        <v>772</v>
      </c>
    </row>
    <row r="116" ht="47.3" customHeight="1" spans="1:10">
      <c r="A116" s="57" t="s">
        <v>414</v>
      </c>
      <c r="B116" s="55" t="s">
        <v>731</v>
      </c>
      <c r="C116" s="55" t="s">
        <v>487</v>
      </c>
      <c r="D116" s="55" t="s">
        <v>522</v>
      </c>
      <c r="E116" s="50" t="s">
        <v>773</v>
      </c>
      <c r="F116" s="55" t="s">
        <v>490</v>
      </c>
      <c r="G116" s="50" t="s">
        <v>774</v>
      </c>
      <c r="H116" s="55"/>
      <c r="I116" s="55" t="s">
        <v>492</v>
      </c>
      <c r="J116" s="56" t="s">
        <v>775</v>
      </c>
    </row>
    <row r="117" ht="47.3" customHeight="1" spans="1:10">
      <c r="A117" s="57" t="s">
        <v>414</v>
      </c>
      <c r="B117" s="55" t="s">
        <v>731</v>
      </c>
      <c r="C117" s="55" t="s">
        <v>487</v>
      </c>
      <c r="D117" s="55" t="s">
        <v>522</v>
      </c>
      <c r="E117" s="50" t="s">
        <v>776</v>
      </c>
      <c r="F117" s="55" t="s">
        <v>490</v>
      </c>
      <c r="G117" s="50" t="s">
        <v>524</v>
      </c>
      <c r="H117" s="55" t="s">
        <v>483</v>
      </c>
      <c r="I117" s="55" t="s">
        <v>484</v>
      </c>
      <c r="J117" s="56" t="s">
        <v>777</v>
      </c>
    </row>
    <row r="118" ht="47.3" customHeight="1" spans="1:10">
      <c r="A118" s="57" t="s">
        <v>414</v>
      </c>
      <c r="B118" s="55" t="s">
        <v>731</v>
      </c>
      <c r="C118" s="55" t="s">
        <v>487</v>
      </c>
      <c r="D118" s="55" t="s">
        <v>488</v>
      </c>
      <c r="E118" s="50" t="s">
        <v>778</v>
      </c>
      <c r="F118" s="55" t="s">
        <v>490</v>
      </c>
      <c r="G118" s="50" t="s">
        <v>524</v>
      </c>
      <c r="H118" s="55" t="s">
        <v>483</v>
      </c>
      <c r="I118" s="55" t="s">
        <v>484</v>
      </c>
      <c r="J118" s="56" t="s">
        <v>779</v>
      </c>
    </row>
    <row r="119" ht="106" customHeight="1" spans="1:10">
      <c r="A119" s="57" t="s">
        <v>414</v>
      </c>
      <c r="B119" s="55" t="s">
        <v>731</v>
      </c>
      <c r="C119" s="55" t="s">
        <v>487</v>
      </c>
      <c r="D119" s="55" t="s">
        <v>488</v>
      </c>
      <c r="E119" s="50" t="s">
        <v>780</v>
      </c>
      <c r="F119" s="55" t="s">
        <v>490</v>
      </c>
      <c r="G119" s="50" t="s">
        <v>524</v>
      </c>
      <c r="H119" s="55" t="s">
        <v>483</v>
      </c>
      <c r="I119" s="55" t="s">
        <v>484</v>
      </c>
      <c r="J119" s="56" t="s">
        <v>781</v>
      </c>
    </row>
    <row r="120" ht="47.3" customHeight="1" spans="1:10">
      <c r="A120" s="57" t="s">
        <v>414</v>
      </c>
      <c r="B120" s="55" t="s">
        <v>731</v>
      </c>
      <c r="C120" s="55" t="s">
        <v>487</v>
      </c>
      <c r="D120" s="55" t="s">
        <v>488</v>
      </c>
      <c r="E120" s="50" t="s">
        <v>782</v>
      </c>
      <c r="F120" s="55" t="s">
        <v>490</v>
      </c>
      <c r="G120" s="50" t="s">
        <v>524</v>
      </c>
      <c r="H120" s="55" t="s">
        <v>483</v>
      </c>
      <c r="I120" s="55" t="s">
        <v>484</v>
      </c>
      <c r="J120" s="56" t="s">
        <v>783</v>
      </c>
    </row>
    <row r="121" ht="47.3" customHeight="1" spans="1:10">
      <c r="A121" s="57" t="s">
        <v>414</v>
      </c>
      <c r="B121" s="55" t="s">
        <v>731</v>
      </c>
      <c r="C121" s="55" t="s">
        <v>494</v>
      </c>
      <c r="D121" s="55" t="s">
        <v>495</v>
      </c>
      <c r="E121" s="50" t="s">
        <v>784</v>
      </c>
      <c r="F121" s="55" t="s">
        <v>481</v>
      </c>
      <c r="G121" s="50" t="s">
        <v>527</v>
      </c>
      <c r="H121" s="55" t="s">
        <v>483</v>
      </c>
      <c r="I121" s="55" t="s">
        <v>484</v>
      </c>
      <c r="J121" s="56" t="s">
        <v>785</v>
      </c>
    </row>
    <row r="122" ht="47.3" customHeight="1" spans="1:10">
      <c r="A122" s="57" t="s">
        <v>414</v>
      </c>
      <c r="B122" s="55" t="s">
        <v>731</v>
      </c>
      <c r="C122" s="55" t="s">
        <v>494</v>
      </c>
      <c r="D122" s="55" t="s">
        <v>495</v>
      </c>
      <c r="E122" s="50" t="s">
        <v>786</v>
      </c>
      <c r="F122" s="55" t="s">
        <v>481</v>
      </c>
      <c r="G122" s="50" t="s">
        <v>527</v>
      </c>
      <c r="H122" s="55" t="s">
        <v>483</v>
      </c>
      <c r="I122" s="55" t="s">
        <v>484</v>
      </c>
      <c r="J122" s="56" t="s">
        <v>787</v>
      </c>
    </row>
    <row r="123" ht="47.3" customHeight="1" spans="1:10">
      <c r="A123" s="57" t="s">
        <v>414</v>
      </c>
      <c r="B123" s="55" t="s">
        <v>731</v>
      </c>
      <c r="C123" s="55" t="s">
        <v>494</v>
      </c>
      <c r="D123" s="55" t="s">
        <v>495</v>
      </c>
      <c r="E123" s="50" t="s">
        <v>788</v>
      </c>
      <c r="F123" s="55" t="s">
        <v>481</v>
      </c>
      <c r="G123" s="50" t="s">
        <v>527</v>
      </c>
      <c r="H123" s="55" t="s">
        <v>483</v>
      </c>
      <c r="I123" s="55" t="s">
        <v>484</v>
      </c>
      <c r="J123" s="56" t="s">
        <v>789</v>
      </c>
    </row>
    <row r="124" ht="47.3" customHeight="1" spans="1:10">
      <c r="A124" s="57" t="s">
        <v>414</v>
      </c>
      <c r="B124" s="55" t="s">
        <v>731</v>
      </c>
      <c r="C124" s="55" t="s">
        <v>494</v>
      </c>
      <c r="D124" s="55" t="s">
        <v>495</v>
      </c>
      <c r="E124" s="50" t="s">
        <v>790</v>
      </c>
      <c r="F124" s="55" t="s">
        <v>481</v>
      </c>
      <c r="G124" s="50" t="s">
        <v>527</v>
      </c>
      <c r="H124" s="55" t="s">
        <v>483</v>
      </c>
      <c r="I124" s="55" t="s">
        <v>484</v>
      </c>
      <c r="J124" s="56" t="s">
        <v>791</v>
      </c>
    </row>
    <row r="125" ht="47.3" customHeight="1" spans="1:10">
      <c r="A125" s="57" t="s">
        <v>414</v>
      </c>
      <c r="B125" s="55" t="s">
        <v>731</v>
      </c>
      <c r="C125" s="55" t="s">
        <v>554</v>
      </c>
      <c r="D125" s="55" t="s">
        <v>792</v>
      </c>
      <c r="E125" s="50" t="s">
        <v>793</v>
      </c>
      <c r="F125" s="55" t="s">
        <v>490</v>
      </c>
      <c r="G125" s="50" t="s">
        <v>794</v>
      </c>
      <c r="H125" s="55"/>
      <c r="I125" s="55" t="s">
        <v>492</v>
      </c>
      <c r="J125" s="56" t="s">
        <v>795</v>
      </c>
    </row>
    <row r="126" ht="47.3" customHeight="1" spans="1:10">
      <c r="A126" s="57" t="s">
        <v>414</v>
      </c>
      <c r="B126" s="55" t="s">
        <v>731</v>
      </c>
      <c r="C126" s="55" t="s">
        <v>554</v>
      </c>
      <c r="D126" s="55" t="s">
        <v>792</v>
      </c>
      <c r="E126" s="50" t="s">
        <v>796</v>
      </c>
      <c r="F126" s="55" t="s">
        <v>490</v>
      </c>
      <c r="G126" s="50" t="s">
        <v>524</v>
      </c>
      <c r="H126" s="55" t="s">
        <v>483</v>
      </c>
      <c r="I126" s="55" t="s">
        <v>484</v>
      </c>
      <c r="J126" s="56" t="s">
        <v>797</v>
      </c>
    </row>
    <row r="127" ht="47.3" customHeight="1" spans="1:10">
      <c r="A127" s="57" t="s">
        <v>412</v>
      </c>
      <c r="B127" s="55" t="s">
        <v>798</v>
      </c>
      <c r="C127" s="55" t="s">
        <v>478</v>
      </c>
      <c r="D127" s="55" t="s">
        <v>499</v>
      </c>
      <c r="E127" s="50" t="s">
        <v>799</v>
      </c>
      <c r="F127" s="55" t="s">
        <v>481</v>
      </c>
      <c r="G127" s="50" t="s">
        <v>800</v>
      </c>
      <c r="H127" s="55" t="s">
        <v>533</v>
      </c>
      <c r="I127" s="55" t="s">
        <v>484</v>
      </c>
      <c r="J127" s="56" t="s">
        <v>801</v>
      </c>
    </row>
    <row r="128" ht="47.3" customHeight="1" spans="1:10">
      <c r="A128" s="57" t="s">
        <v>412</v>
      </c>
      <c r="B128" s="55" t="s">
        <v>798</v>
      </c>
      <c r="C128" s="55" t="s">
        <v>478</v>
      </c>
      <c r="D128" s="55" t="s">
        <v>499</v>
      </c>
      <c r="E128" s="50" t="s">
        <v>802</v>
      </c>
      <c r="F128" s="55" t="s">
        <v>490</v>
      </c>
      <c r="G128" s="50" t="s">
        <v>803</v>
      </c>
      <c r="H128" s="55" t="s">
        <v>804</v>
      </c>
      <c r="I128" s="55" t="s">
        <v>484</v>
      </c>
      <c r="J128" s="56" t="s">
        <v>805</v>
      </c>
    </row>
    <row r="129" ht="47.3" customHeight="1" spans="1:10">
      <c r="A129" s="57" t="s">
        <v>412</v>
      </c>
      <c r="B129" s="55" t="s">
        <v>798</v>
      </c>
      <c r="C129" s="55" t="s">
        <v>478</v>
      </c>
      <c r="D129" s="55" t="s">
        <v>499</v>
      </c>
      <c r="E129" s="50" t="s">
        <v>732</v>
      </c>
      <c r="F129" s="55" t="s">
        <v>490</v>
      </c>
      <c r="G129" s="50" t="s">
        <v>524</v>
      </c>
      <c r="H129" s="55" t="s">
        <v>483</v>
      </c>
      <c r="I129" s="55" t="s">
        <v>484</v>
      </c>
      <c r="J129" s="56" t="s">
        <v>806</v>
      </c>
    </row>
    <row r="130" ht="47.3" customHeight="1" spans="1:10">
      <c r="A130" s="57" t="s">
        <v>412</v>
      </c>
      <c r="B130" s="55" t="s">
        <v>798</v>
      </c>
      <c r="C130" s="55" t="s">
        <v>478</v>
      </c>
      <c r="D130" s="55" t="s">
        <v>515</v>
      </c>
      <c r="E130" s="50" t="s">
        <v>807</v>
      </c>
      <c r="F130" s="55" t="s">
        <v>481</v>
      </c>
      <c r="G130" s="50" t="s">
        <v>724</v>
      </c>
      <c r="H130" s="55" t="s">
        <v>483</v>
      </c>
      <c r="I130" s="55" t="s">
        <v>484</v>
      </c>
      <c r="J130" s="56" t="s">
        <v>808</v>
      </c>
    </row>
    <row r="131" ht="47.3" customHeight="1" spans="1:10">
      <c r="A131" s="57" t="s">
        <v>412</v>
      </c>
      <c r="B131" s="55" t="s">
        <v>798</v>
      </c>
      <c r="C131" s="55" t="s">
        <v>478</v>
      </c>
      <c r="D131" s="55" t="s">
        <v>479</v>
      </c>
      <c r="E131" s="50" t="s">
        <v>809</v>
      </c>
      <c r="F131" s="55" t="s">
        <v>481</v>
      </c>
      <c r="G131" s="50" t="s">
        <v>482</v>
      </c>
      <c r="H131" s="55" t="s">
        <v>483</v>
      </c>
      <c r="I131" s="55" t="s">
        <v>484</v>
      </c>
      <c r="J131" s="56" t="s">
        <v>810</v>
      </c>
    </row>
    <row r="132" ht="47.3" customHeight="1" spans="1:10">
      <c r="A132" s="57" t="s">
        <v>412</v>
      </c>
      <c r="B132" s="55" t="s">
        <v>798</v>
      </c>
      <c r="C132" s="55" t="s">
        <v>487</v>
      </c>
      <c r="D132" s="55" t="s">
        <v>522</v>
      </c>
      <c r="E132" s="50" t="s">
        <v>811</v>
      </c>
      <c r="F132" s="55" t="s">
        <v>481</v>
      </c>
      <c r="G132" s="50" t="s">
        <v>482</v>
      </c>
      <c r="H132" s="55" t="s">
        <v>483</v>
      </c>
      <c r="I132" s="55" t="s">
        <v>484</v>
      </c>
      <c r="J132" s="56" t="s">
        <v>812</v>
      </c>
    </row>
    <row r="133" ht="47.3" customHeight="1" spans="1:10">
      <c r="A133" s="57" t="s">
        <v>367</v>
      </c>
      <c r="B133" s="55" t="s">
        <v>813</v>
      </c>
      <c r="C133" s="55" t="s">
        <v>478</v>
      </c>
      <c r="D133" s="55" t="s">
        <v>499</v>
      </c>
      <c r="E133" s="50" t="s">
        <v>814</v>
      </c>
      <c r="F133" s="55" t="s">
        <v>490</v>
      </c>
      <c r="G133" s="50" t="s">
        <v>524</v>
      </c>
      <c r="H133" s="55" t="s">
        <v>483</v>
      </c>
      <c r="I133" s="55" t="s">
        <v>484</v>
      </c>
      <c r="J133" s="56" t="s">
        <v>815</v>
      </c>
    </row>
    <row r="134" ht="47.3" customHeight="1" spans="1:10">
      <c r="A134" s="57" t="s">
        <v>367</v>
      </c>
      <c r="B134" s="55" t="s">
        <v>813</v>
      </c>
      <c r="C134" s="55" t="s">
        <v>478</v>
      </c>
      <c r="D134" s="55" t="s">
        <v>515</v>
      </c>
      <c r="E134" s="50" t="s">
        <v>816</v>
      </c>
      <c r="F134" s="55" t="s">
        <v>490</v>
      </c>
      <c r="G134" s="50" t="s">
        <v>524</v>
      </c>
      <c r="H134" s="55" t="s">
        <v>483</v>
      </c>
      <c r="I134" s="55" t="s">
        <v>484</v>
      </c>
      <c r="J134" s="56" t="s">
        <v>808</v>
      </c>
    </row>
    <row r="135" ht="47.3" customHeight="1" spans="1:10">
      <c r="A135" s="57" t="s">
        <v>367</v>
      </c>
      <c r="B135" s="55" t="s">
        <v>813</v>
      </c>
      <c r="C135" s="55" t="s">
        <v>487</v>
      </c>
      <c r="D135" s="55" t="s">
        <v>522</v>
      </c>
      <c r="E135" s="50" t="s">
        <v>817</v>
      </c>
      <c r="F135" s="55" t="s">
        <v>490</v>
      </c>
      <c r="G135" s="50" t="s">
        <v>524</v>
      </c>
      <c r="H135" s="55" t="s">
        <v>483</v>
      </c>
      <c r="I135" s="55" t="s">
        <v>484</v>
      </c>
      <c r="J135" s="56" t="s">
        <v>818</v>
      </c>
    </row>
    <row r="136" ht="47.3" customHeight="1" spans="1:10">
      <c r="A136" s="57" t="s">
        <v>367</v>
      </c>
      <c r="B136" s="55" t="s">
        <v>813</v>
      </c>
      <c r="C136" s="55" t="s">
        <v>494</v>
      </c>
      <c r="D136" s="55" t="s">
        <v>495</v>
      </c>
      <c r="E136" s="50" t="s">
        <v>819</v>
      </c>
      <c r="F136" s="55" t="s">
        <v>481</v>
      </c>
      <c r="G136" s="50" t="s">
        <v>527</v>
      </c>
      <c r="H136" s="55" t="s">
        <v>483</v>
      </c>
      <c r="I136" s="55" t="s">
        <v>484</v>
      </c>
      <c r="J136" s="56" t="s">
        <v>820</v>
      </c>
    </row>
    <row r="137" ht="47.3" customHeight="1" spans="1:10">
      <c r="A137" s="54" t="s">
        <v>50</v>
      </c>
      <c r="B137" s="23"/>
      <c r="C137" s="23"/>
      <c r="D137" s="23"/>
      <c r="E137" s="23"/>
      <c r="F137" s="23"/>
      <c r="G137" s="23"/>
      <c r="H137" s="23"/>
      <c r="I137" s="23"/>
      <c r="J137" s="23"/>
    </row>
    <row r="138" ht="47.3" customHeight="1" spans="1:10">
      <c r="A138" s="57" t="s">
        <v>367</v>
      </c>
      <c r="B138" s="55" t="s">
        <v>821</v>
      </c>
      <c r="C138" s="55" t="s">
        <v>478</v>
      </c>
      <c r="D138" s="55" t="s">
        <v>499</v>
      </c>
      <c r="E138" s="50" t="s">
        <v>822</v>
      </c>
      <c r="F138" s="55" t="s">
        <v>481</v>
      </c>
      <c r="G138" s="50" t="s">
        <v>569</v>
      </c>
      <c r="H138" s="55" t="s">
        <v>483</v>
      </c>
      <c r="I138" s="55" t="s">
        <v>484</v>
      </c>
      <c r="J138" s="56" t="s">
        <v>823</v>
      </c>
    </row>
    <row r="139" ht="47.3" customHeight="1" spans="1:10">
      <c r="A139" s="57" t="s">
        <v>367</v>
      </c>
      <c r="B139" s="55" t="s">
        <v>821</v>
      </c>
      <c r="C139" s="55" t="s">
        <v>487</v>
      </c>
      <c r="D139" s="55" t="s">
        <v>522</v>
      </c>
      <c r="E139" s="50" t="s">
        <v>824</v>
      </c>
      <c r="F139" s="55" t="s">
        <v>490</v>
      </c>
      <c r="G139" s="50" t="s">
        <v>572</v>
      </c>
      <c r="H139" s="55"/>
      <c r="I139" s="55" t="s">
        <v>492</v>
      </c>
      <c r="J139" s="56" t="s">
        <v>825</v>
      </c>
    </row>
    <row r="140" ht="47.3" customHeight="1" spans="1:10">
      <c r="A140" s="57" t="s">
        <v>367</v>
      </c>
      <c r="B140" s="55" t="s">
        <v>821</v>
      </c>
      <c r="C140" s="55" t="s">
        <v>494</v>
      </c>
      <c r="D140" s="55" t="s">
        <v>495</v>
      </c>
      <c r="E140" s="50" t="s">
        <v>495</v>
      </c>
      <c r="F140" s="55" t="s">
        <v>481</v>
      </c>
      <c r="G140" s="50" t="s">
        <v>482</v>
      </c>
      <c r="H140" s="55" t="s">
        <v>483</v>
      </c>
      <c r="I140" s="55" t="s">
        <v>484</v>
      </c>
      <c r="J140" s="56" t="s">
        <v>826</v>
      </c>
    </row>
    <row r="141" ht="47.3" customHeight="1" spans="1:10">
      <c r="A141" s="57" t="s">
        <v>433</v>
      </c>
      <c r="B141" s="55" t="s">
        <v>827</v>
      </c>
      <c r="C141" s="55" t="s">
        <v>478</v>
      </c>
      <c r="D141" s="55" t="s">
        <v>499</v>
      </c>
      <c r="E141" s="50" t="s">
        <v>828</v>
      </c>
      <c r="F141" s="55" t="s">
        <v>481</v>
      </c>
      <c r="G141" s="50" t="s">
        <v>513</v>
      </c>
      <c r="H141" s="55" t="s">
        <v>600</v>
      </c>
      <c r="I141" s="55" t="s">
        <v>484</v>
      </c>
      <c r="J141" s="56" t="s">
        <v>829</v>
      </c>
    </row>
    <row r="142" ht="47.3" customHeight="1" spans="1:10">
      <c r="A142" s="57" t="s">
        <v>433</v>
      </c>
      <c r="B142" s="55" t="s">
        <v>830</v>
      </c>
      <c r="C142" s="55" t="s">
        <v>478</v>
      </c>
      <c r="D142" s="55" t="s">
        <v>499</v>
      </c>
      <c r="E142" s="50" t="s">
        <v>831</v>
      </c>
      <c r="F142" s="55" t="s">
        <v>481</v>
      </c>
      <c r="G142" s="50" t="s">
        <v>832</v>
      </c>
      <c r="H142" s="55" t="s">
        <v>502</v>
      </c>
      <c r="I142" s="55" t="s">
        <v>484</v>
      </c>
      <c r="J142" s="56" t="s">
        <v>833</v>
      </c>
    </row>
    <row r="143" ht="47.3" customHeight="1" spans="1:10">
      <c r="A143" s="57" t="s">
        <v>433</v>
      </c>
      <c r="B143" s="55" t="s">
        <v>830</v>
      </c>
      <c r="C143" s="55" t="s">
        <v>478</v>
      </c>
      <c r="D143" s="55" t="s">
        <v>499</v>
      </c>
      <c r="E143" s="50" t="s">
        <v>834</v>
      </c>
      <c r="F143" s="55" t="s">
        <v>481</v>
      </c>
      <c r="G143" s="50" t="s">
        <v>800</v>
      </c>
      <c r="H143" s="55" t="s">
        <v>835</v>
      </c>
      <c r="I143" s="55" t="s">
        <v>484</v>
      </c>
      <c r="J143" s="56" t="s">
        <v>836</v>
      </c>
    </row>
    <row r="144" ht="47.3" customHeight="1" spans="1:10">
      <c r="A144" s="57" t="s">
        <v>433</v>
      </c>
      <c r="B144" s="55" t="s">
        <v>830</v>
      </c>
      <c r="C144" s="55" t="s">
        <v>487</v>
      </c>
      <c r="D144" s="55" t="s">
        <v>522</v>
      </c>
      <c r="E144" s="50" t="s">
        <v>837</v>
      </c>
      <c r="F144" s="55" t="s">
        <v>481</v>
      </c>
      <c r="G144" s="50" t="s">
        <v>838</v>
      </c>
      <c r="H144" s="55" t="s">
        <v>502</v>
      </c>
      <c r="I144" s="55" t="s">
        <v>484</v>
      </c>
      <c r="J144" s="56" t="s">
        <v>839</v>
      </c>
    </row>
    <row r="145" ht="47.3" customHeight="1" spans="1:10">
      <c r="A145" s="57" t="s">
        <v>433</v>
      </c>
      <c r="B145" s="55" t="s">
        <v>830</v>
      </c>
      <c r="C145" s="55" t="s">
        <v>487</v>
      </c>
      <c r="D145" s="55" t="s">
        <v>488</v>
      </c>
      <c r="E145" s="50" t="s">
        <v>840</v>
      </c>
      <c r="F145" s="55" t="s">
        <v>481</v>
      </c>
      <c r="G145" s="50" t="s">
        <v>841</v>
      </c>
      <c r="H145" s="55"/>
      <c r="I145" s="55" t="s">
        <v>492</v>
      </c>
      <c r="J145" s="56" t="s">
        <v>842</v>
      </c>
    </row>
    <row r="146" ht="47.3" customHeight="1" spans="1:10">
      <c r="A146" s="57" t="s">
        <v>433</v>
      </c>
      <c r="B146" s="55" t="s">
        <v>830</v>
      </c>
      <c r="C146" s="55" t="s">
        <v>494</v>
      </c>
      <c r="D146" s="55" t="s">
        <v>495</v>
      </c>
      <c r="E146" s="50" t="s">
        <v>843</v>
      </c>
      <c r="F146" s="55" t="s">
        <v>481</v>
      </c>
      <c r="G146" s="50" t="s">
        <v>527</v>
      </c>
      <c r="H146" s="55" t="s">
        <v>483</v>
      </c>
      <c r="I146" s="55" t="s">
        <v>484</v>
      </c>
      <c r="J146" s="56" t="s">
        <v>844</v>
      </c>
    </row>
    <row r="147" ht="47.3" customHeight="1" spans="1:10">
      <c r="A147" s="57" t="s">
        <v>433</v>
      </c>
      <c r="B147" s="55" t="s">
        <v>830</v>
      </c>
      <c r="C147" s="55" t="s">
        <v>554</v>
      </c>
      <c r="D147" s="55" t="s">
        <v>792</v>
      </c>
      <c r="E147" s="50" t="s">
        <v>845</v>
      </c>
      <c r="F147" s="55" t="s">
        <v>548</v>
      </c>
      <c r="G147" s="50" t="s">
        <v>513</v>
      </c>
      <c r="H147" s="55" t="s">
        <v>846</v>
      </c>
      <c r="I147" s="55" t="s">
        <v>484</v>
      </c>
      <c r="J147" s="56" t="s">
        <v>847</v>
      </c>
    </row>
    <row r="148" ht="47.3" customHeight="1" spans="1:10">
      <c r="A148" s="54" t="s">
        <v>54</v>
      </c>
      <c r="B148" s="23"/>
      <c r="C148" s="23"/>
      <c r="D148" s="23"/>
      <c r="E148" s="23"/>
      <c r="F148" s="23"/>
      <c r="G148" s="23"/>
      <c r="H148" s="23"/>
      <c r="I148" s="23"/>
      <c r="J148" s="23"/>
    </row>
    <row r="149" ht="47.3" customHeight="1" spans="1:10">
      <c r="A149" s="57" t="s">
        <v>455</v>
      </c>
      <c r="B149" s="55" t="s">
        <v>848</v>
      </c>
      <c r="C149" s="55" t="s">
        <v>478</v>
      </c>
      <c r="D149" s="55" t="s">
        <v>499</v>
      </c>
      <c r="E149" s="50" t="s">
        <v>849</v>
      </c>
      <c r="F149" s="55" t="s">
        <v>490</v>
      </c>
      <c r="G149" s="50" t="s">
        <v>641</v>
      </c>
      <c r="H149" s="55" t="s">
        <v>630</v>
      </c>
      <c r="I149" s="55" t="s">
        <v>484</v>
      </c>
      <c r="J149" s="56" t="s">
        <v>850</v>
      </c>
    </row>
    <row r="150" ht="47.3" customHeight="1" spans="1:10">
      <c r="A150" s="57" t="s">
        <v>455</v>
      </c>
      <c r="B150" s="55" t="s">
        <v>851</v>
      </c>
      <c r="C150" s="55" t="s">
        <v>478</v>
      </c>
      <c r="D150" s="55" t="s">
        <v>499</v>
      </c>
      <c r="E150" s="50" t="s">
        <v>852</v>
      </c>
      <c r="F150" s="55" t="s">
        <v>481</v>
      </c>
      <c r="G150" s="50" t="s">
        <v>532</v>
      </c>
      <c r="H150" s="55" t="s">
        <v>630</v>
      </c>
      <c r="I150" s="55" t="s">
        <v>484</v>
      </c>
      <c r="J150" s="56" t="s">
        <v>853</v>
      </c>
    </row>
    <row r="151" ht="47.3" customHeight="1" spans="1:10">
      <c r="A151" s="57" t="s">
        <v>455</v>
      </c>
      <c r="B151" s="55" t="s">
        <v>851</v>
      </c>
      <c r="C151" s="55" t="s">
        <v>478</v>
      </c>
      <c r="D151" s="55" t="s">
        <v>499</v>
      </c>
      <c r="E151" s="50" t="s">
        <v>854</v>
      </c>
      <c r="F151" s="55" t="s">
        <v>490</v>
      </c>
      <c r="G151" s="50" t="s">
        <v>855</v>
      </c>
      <c r="H151" s="55" t="s">
        <v>630</v>
      </c>
      <c r="I151" s="55" t="s">
        <v>484</v>
      </c>
      <c r="J151" s="56" t="s">
        <v>856</v>
      </c>
    </row>
    <row r="152" ht="47.3" customHeight="1" spans="1:10">
      <c r="A152" s="57" t="s">
        <v>455</v>
      </c>
      <c r="B152" s="55" t="s">
        <v>851</v>
      </c>
      <c r="C152" s="55" t="s">
        <v>478</v>
      </c>
      <c r="D152" s="55" t="s">
        <v>499</v>
      </c>
      <c r="E152" s="50" t="s">
        <v>857</v>
      </c>
      <c r="F152" s="55" t="s">
        <v>481</v>
      </c>
      <c r="G152" s="50" t="s">
        <v>858</v>
      </c>
      <c r="H152" s="55" t="s">
        <v>533</v>
      </c>
      <c r="I152" s="55" t="s">
        <v>484</v>
      </c>
      <c r="J152" s="56" t="s">
        <v>859</v>
      </c>
    </row>
    <row r="153" ht="47.3" customHeight="1" spans="1:10">
      <c r="A153" s="57" t="s">
        <v>455</v>
      </c>
      <c r="B153" s="55" t="s">
        <v>851</v>
      </c>
      <c r="C153" s="55" t="s">
        <v>478</v>
      </c>
      <c r="D153" s="55" t="s">
        <v>499</v>
      </c>
      <c r="E153" s="50" t="s">
        <v>860</v>
      </c>
      <c r="F153" s="55" t="s">
        <v>481</v>
      </c>
      <c r="G153" s="50" t="s">
        <v>532</v>
      </c>
      <c r="H153" s="55" t="s">
        <v>630</v>
      </c>
      <c r="I153" s="55" t="s">
        <v>484</v>
      </c>
      <c r="J153" s="56" t="s">
        <v>861</v>
      </c>
    </row>
    <row r="154" ht="47.3" customHeight="1" spans="1:10">
      <c r="A154" s="57" t="s">
        <v>455</v>
      </c>
      <c r="B154" s="55" t="s">
        <v>851</v>
      </c>
      <c r="C154" s="55" t="s">
        <v>478</v>
      </c>
      <c r="D154" s="55" t="s">
        <v>499</v>
      </c>
      <c r="E154" s="50" t="s">
        <v>862</v>
      </c>
      <c r="F154" s="55" t="s">
        <v>490</v>
      </c>
      <c r="G154" s="50" t="s">
        <v>154</v>
      </c>
      <c r="H154" s="55" t="s">
        <v>590</v>
      </c>
      <c r="I154" s="55" t="s">
        <v>484</v>
      </c>
      <c r="J154" s="56" t="s">
        <v>863</v>
      </c>
    </row>
    <row r="155" ht="47.3" customHeight="1" spans="1:10">
      <c r="A155" s="57" t="s">
        <v>455</v>
      </c>
      <c r="B155" s="55" t="s">
        <v>851</v>
      </c>
      <c r="C155" s="55" t="s">
        <v>478</v>
      </c>
      <c r="D155" s="55" t="s">
        <v>499</v>
      </c>
      <c r="E155" s="50" t="s">
        <v>864</v>
      </c>
      <c r="F155" s="55" t="s">
        <v>481</v>
      </c>
      <c r="G155" s="50" t="s">
        <v>155</v>
      </c>
      <c r="H155" s="55" t="s">
        <v>623</v>
      </c>
      <c r="I155" s="55" t="s">
        <v>484</v>
      </c>
      <c r="J155" s="56" t="s">
        <v>865</v>
      </c>
    </row>
    <row r="156" ht="47.3" customHeight="1" spans="1:10">
      <c r="A156" s="57" t="s">
        <v>455</v>
      </c>
      <c r="B156" s="55" t="s">
        <v>851</v>
      </c>
      <c r="C156" s="55" t="s">
        <v>478</v>
      </c>
      <c r="D156" s="55" t="s">
        <v>499</v>
      </c>
      <c r="E156" s="50" t="s">
        <v>866</v>
      </c>
      <c r="F156" s="55" t="s">
        <v>490</v>
      </c>
      <c r="G156" s="50" t="s">
        <v>867</v>
      </c>
      <c r="H156" s="55" t="s">
        <v>638</v>
      </c>
      <c r="I156" s="55" t="s">
        <v>484</v>
      </c>
      <c r="J156" s="56" t="s">
        <v>868</v>
      </c>
    </row>
    <row r="157" ht="47.3" customHeight="1" spans="1:10">
      <c r="A157" s="57" t="s">
        <v>455</v>
      </c>
      <c r="B157" s="55" t="s">
        <v>851</v>
      </c>
      <c r="C157" s="55" t="s">
        <v>478</v>
      </c>
      <c r="D157" s="55" t="s">
        <v>499</v>
      </c>
      <c r="E157" s="50" t="s">
        <v>869</v>
      </c>
      <c r="F157" s="55" t="s">
        <v>481</v>
      </c>
      <c r="G157" s="50" t="s">
        <v>755</v>
      </c>
      <c r="H157" s="55" t="s">
        <v>630</v>
      </c>
      <c r="I157" s="55" t="s">
        <v>484</v>
      </c>
      <c r="J157" s="56" t="s">
        <v>870</v>
      </c>
    </row>
    <row r="158" ht="47.3" customHeight="1" spans="1:10">
      <c r="A158" s="57" t="s">
        <v>455</v>
      </c>
      <c r="B158" s="55" t="s">
        <v>851</v>
      </c>
      <c r="C158" s="55" t="s">
        <v>478</v>
      </c>
      <c r="D158" s="55" t="s">
        <v>515</v>
      </c>
      <c r="E158" s="50" t="s">
        <v>871</v>
      </c>
      <c r="F158" s="55" t="s">
        <v>490</v>
      </c>
      <c r="G158" s="50" t="s">
        <v>524</v>
      </c>
      <c r="H158" s="55" t="s">
        <v>483</v>
      </c>
      <c r="I158" s="55" t="s">
        <v>484</v>
      </c>
      <c r="J158" s="56" t="s">
        <v>872</v>
      </c>
    </row>
    <row r="159" ht="47.3" customHeight="1" spans="1:10">
      <c r="A159" s="57" t="s">
        <v>455</v>
      </c>
      <c r="B159" s="55" t="s">
        <v>851</v>
      </c>
      <c r="C159" s="55" t="s">
        <v>478</v>
      </c>
      <c r="D159" s="55" t="s">
        <v>479</v>
      </c>
      <c r="E159" s="50" t="s">
        <v>873</v>
      </c>
      <c r="F159" s="55" t="s">
        <v>490</v>
      </c>
      <c r="G159" s="50" t="s">
        <v>524</v>
      </c>
      <c r="H159" s="55" t="s">
        <v>483</v>
      </c>
      <c r="I159" s="55" t="s">
        <v>484</v>
      </c>
      <c r="J159" s="56" t="s">
        <v>874</v>
      </c>
    </row>
    <row r="160" ht="47.3" customHeight="1" spans="1:10">
      <c r="A160" s="57" t="s">
        <v>455</v>
      </c>
      <c r="B160" s="55" t="s">
        <v>851</v>
      </c>
      <c r="C160" s="55" t="s">
        <v>487</v>
      </c>
      <c r="D160" s="55" t="s">
        <v>522</v>
      </c>
      <c r="E160" s="50" t="s">
        <v>866</v>
      </c>
      <c r="F160" s="55" t="s">
        <v>490</v>
      </c>
      <c r="G160" s="50" t="s">
        <v>710</v>
      </c>
      <c r="H160" s="55" t="s">
        <v>638</v>
      </c>
      <c r="I160" s="55" t="s">
        <v>484</v>
      </c>
      <c r="J160" s="56" t="s">
        <v>868</v>
      </c>
    </row>
    <row r="161" ht="47.3" customHeight="1" spans="1:10">
      <c r="A161" s="57" t="s">
        <v>455</v>
      </c>
      <c r="B161" s="55" t="s">
        <v>851</v>
      </c>
      <c r="C161" s="55" t="s">
        <v>487</v>
      </c>
      <c r="D161" s="55" t="s">
        <v>522</v>
      </c>
      <c r="E161" s="50" t="s">
        <v>875</v>
      </c>
      <c r="F161" s="55" t="s">
        <v>490</v>
      </c>
      <c r="G161" s="50" t="s">
        <v>524</v>
      </c>
      <c r="H161" s="55" t="s">
        <v>483</v>
      </c>
      <c r="I161" s="55" t="s">
        <v>484</v>
      </c>
      <c r="J161" s="56" t="s">
        <v>876</v>
      </c>
    </row>
    <row r="162" ht="47.3" customHeight="1" spans="1:10">
      <c r="A162" s="57" t="s">
        <v>455</v>
      </c>
      <c r="B162" s="55" t="s">
        <v>851</v>
      </c>
      <c r="C162" s="55" t="s">
        <v>494</v>
      </c>
      <c r="D162" s="55" t="s">
        <v>495</v>
      </c>
      <c r="E162" s="50" t="s">
        <v>843</v>
      </c>
      <c r="F162" s="55" t="s">
        <v>481</v>
      </c>
      <c r="G162" s="50" t="s">
        <v>482</v>
      </c>
      <c r="H162" s="55" t="s">
        <v>483</v>
      </c>
      <c r="I162" s="55" t="s">
        <v>484</v>
      </c>
      <c r="J162" s="56" t="s">
        <v>877</v>
      </c>
    </row>
    <row r="163" ht="47.3" customHeight="1" spans="1:10">
      <c r="A163" s="57" t="s">
        <v>398</v>
      </c>
      <c r="B163" s="55" t="s">
        <v>878</v>
      </c>
      <c r="C163" s="55" t="s">
        <v>478</v>
      </c>
      <c r="D163" s="55" t="s">
        <v>499</v>
      </c>
      <c r="E163" s="50" t="s">
        <v>879</v>
      </c>
      <c r="F163" s="55" t="s">
        <v>481</v>
      </c>
      <c r="G163" s="50" t="s">
        <v>153</v>
      </c>
      <c r="H163" s="55" t="s">
        <v>596</v>
      </c>
      <c r="I163" s="55" t="s">
        <v>484</v>
      </c>
      <c r="J163" s="56" t="s">
        <v>880</v>
      </c>
    </row>
    <row r="164" ht="47.3" customHeight="1" spans="1:10">
      <c r="A164" s="57" t="s">
        <v>398</v>
      </c>
      <c r="B164" s="55" t="s">
        <v>878</v>
      </c>
      <c r="C164" s="55" t="s">
        <v>487</v>
      </c>
      <c r="D164" s="55" t="s">
        <v>522</v>
      </c>
      <c r="E164" s="50" t="s">
        <v>881</v>
      </c>
      <c r="F164" s="55" t="s">
        <v>548</v>
      </c>
      <c r="G164" s="50" t="s">
        <v>153</v>
      </c>
      <c r="H164" s="55" t="s">
        <v>533</v>
      </c>
      <c r="I164" s="55" t="s">
        <v>484</v>
      </c>
      <c r="J164" s="56" t="s">
        <v>882</v>
      </c>
    </row>
    <row r="165" ht="47.3" customHeight="1" spans="1:10">
      <c r="A165" s="57" t="s">
        <v>398</v>
      </c>
      <c r="B165" s="55" t="s">
        <v>878</v>
      </c>
      <c r="C165" s="55" t="s">
        <v>494</v>
      </c>
      <c r="D165" s="55" t="s">
        <v>495</v>
      </c>
      <c r="E165" s="50" t="s">
        <v>496</v>
      </c>
      <c r="F165" s="55" t="s">
        <v>481</v>
      </c>
      <c r="G165" s="50" t="s">
        <v>569</v>
      </c>
      <c r="H165" s="55" t="s">
        <v>483</v>
      </c>
      <c r="I165" s="55" t="s">
        <v>484</v>
      </c>
      <c r="J165" s="56" t="s">
        <v>883</v>
      </c>
    </row>
    <row r="166" ht="47.3" customHeight="1" spans="1:10">
      <c r="A166" s="57" t="s">
        <v>458</v>
      </c>
      <c r="B166" s="55" t="s">
        <v>884</v>
      </c>
      <c r="C166" s="55" t="s">
        <v>478</v>
      </c>
      <c r="D166" s="55" t="s">
        <v>515</v>
      </c>
      <c r="E166" s="50" t="s">
        <v>885</v>
      </c>
      <c r="F166" s="55" t="s">
        <v>481</v>
      </c>
      <c r="G166" s="50" t="s">
        <v>569</v>
      </c>
      <c r="H166" s="55" t="s">
        <v>483</v>
      </c>
      <c r="I166" s="55" t="s">
        <v>484</v>
      </c>
      <c r="J166" s="56" t="s">
        <v>886</v>
      </c>
    </row>
    <row r="167" ht="47.3" customHeight="1" spans="1:10">
      <c r="A167" s="57" t="s">
        <v>458</v>
      </c>
      <c r="B167" s="55" t="s">
        <v>887</v>
      </c>
      <c r="C167" s="55" t="s">
        <v>478</v>
      </c>
      <c r="D167" s="55" t="s">
        <v>515</v>
      </c>
      <c r="E167" s="50" t="s">
        <v>888</v>
      </c>
      <c r="F167" s="55" t="s">
        <v>481</v>
      </c>
      <c r="G167" s="50" t="s">
        <v>569</v>
      </c>
      <c r="H167" s="55" t="s">
        <v>483</v>
      </c>
      <c r="I167" s="55" t="s">
        <v>484</v>
      </c>
      <c r="J167" s="56" t="s">
        <v>889</v>
      </c>
    </row>
    <row r="168" ht="47.3" customHeight="1" spans="1:10">
      <c r="A168" s="57" t="s">
        <v>458</v>
      </c>
      <c r="B168" s="55" t="s">
        <v>887</v>
      </c>
      <c r="C168" s="55" t="s">
        <v>487</v>
      </c>
      <c r="D168" s="55" t="s">
        <v>522</v>
      </c>
      <c r="E168" s="50" t="s">
        <v>890</v>
      </c>
      <c r="F168" s="55" t="s">
        <v>481</v>
      </c>
      <c r="G168" s="50" t="s">
        <v>569</v>
      </c>
      <c r="H168" s="55" t="s">
        <v>483</v>
      </c>
      <c r="I168" s="55" t="s">
        <v>484</v>
      </c>
      <c r="J168" s="56" t="s">
        <v>891</v>
      </c>
    </row>
    <row r="169" ht="47.3" customHeight="1" spans="1:10">
      <c r="A169" s="57" t="s">
        <v>458</v>
      </c>
      <c r="B169" s="55" t="s">
        <v>887</v>
      </c>
      <c r="C169" s="55" t="s">
        <v>494</v>
      </c>
      <c r="D169" s="55" t="s">
        <v>495</v>
      </c>
      <c r="E169" s="50" t="s">
        <v>892</v>
      </c>
      <c r="F169" s="55" t="s">
        <v>481</v>
      </c>
      <c r="G169" s="50" t="s">
        <v>569</v>
      </c>
      <c r="H169" s="55" t="s">
        <v>483</v>
      </c>
      <c r="I169" s="55" t="s">
        <v>484</v>
      </c>
      <c r="J169" s="56" t="s">
        <v>893</v>
      </c>
    </row>
    <row r="170" ht="47.3" customHeight="1" spans="1:10">
      <c r="A170" s="57" t="s">
        <v>458</v>
      </c>
      <c r="B170" s="55" t="s">
        <v>887</v>
      </c>
      <c r="C170" s="55" t="s">
        <v>554</v>
      </c>
      <c r="D170" s="55" t="s">
        <v>555</v>
      </c>
      <c r="E170" s="50" t="s">
        <v>894</v>
      </c>
      <c r="F170" s="55" t="s">
        <v>548</v>
      </c>
      <c r="G170" s="50" t="s">
        <v>569</v>
      </c>
      <c r="H170" s="55" t="s">
        <v>483</v>
      </c>
      <c r="I170" s="55" t="s">
        <v>484</v>
      </c>
      <c r="J170" s="56" t="s">
        <v>895</v>
      </c>
    </row>
    <row r="171" ht="47.3" customHeight="1" spans="1:10">
      <c r="A171" s="57" t="s">
        <v>367</v>
      </c>
      <c r="B171" s="55" t="s">
        <v>896</v>
      </c>
      <c r="C171" s="55" t="s">
        <v>478</v>
      </c>
      <c r="D171" s="55" t="s">
        <v>499</v>
      </c>
      <c r="E171" s="50" t="s">
        <v>897</v>
      </c>
      <c r="F171" s="55" t="s">
        <v>481</v>
      </c>
      <c r="G171" s="50" t="s">
        <v>898</v>
      </c>
      <c r="H171" s="55" t="s">
        <v>619</v>
      </c>
      <c r="I171" s="55" t="s">
        <v>484</v>
      </c>
      <c r="J171" s="56" t="s">
        <v>899</v>
      </c>
    </row>
    <row r="172" ht="47.3" customHeight="1" spans="1:10">
      <c r="A172" s="57" t="s">
        <v>367</v>
      </c>
      <c r="B172" s="55" t="s">
        <v>896</v>
      </c>
      <c r="C172" s="55" t="s">
        <v>478</v>
      </c>
      <c r="D172" s="55" t="s">
        <v>479</v>
      </c>
      <c r="E172" s="50" t="s">
        <v>900</v>
      </c>
      <c r="F172" s="55" t="s">
        <v>481</v>
      </c>
      <c r="G172" s="50" t="s">
        <v>569</v>
      </c>
      <c r="H172" s="55" t="s">
        <v>483</v>
      </c>
      <c r="I172" s="55" t="s">
        <v>484</v>
      </c>
      <c r="J172" s="56" t="s">
        <v>901</v>
      </c>
    </row>
    <row r="173" ht="47.3" customHeight="1" spans="1:10">
      <c r="A173" s="57" t="s">
        <v>367</v>
      </c>
      <c r="B173" s="55" t="s">
        <v>896</v>
      </c>
      <c r="C173" s="55" t="s">
        <v>487</v>
      </c>
      <c r="D173" s="55" t="s">
        <v>522</v>
      </c>
      <c r="E173" s="50" t="s">
        <v>571</v>
      </c>
      <c r="F173" s="55" t="s">
        <v>490</v>
      </c>
      <c r="G173" s="50" t="s">
        <v>572</v>
      </c>
      <c r="H173" s="55"/>
      <c r="I173" s="55" t="s">
        <v>492</v>
      </c>
      <c r="J173" s="56" t="s">
        <v>902</v>
      </c>
    </row>
    <row r="174" ht="47.3" customHeight="1" spans="1:10">
      <c r="A174" s="57" t="s">
        <v>367</v>
      </c>
      <c r="B174" s="55" t="s">
        <v>896</v>
      </c>
      <c r="C174" s="55" t="s">
        <v>494</v>
      </c>
      <c r="D174" s="55" t="s">
        <v>495</v>
      </c>
      <c r="E174" s="50" t="s">
        <v>903</v>
      </c>
      <c r="F174" s="55" t="s">
        <v>481</v>
      </c>
      <c r="G174" s="50" t="s">
        <v>569</v>
      </c>
      <c r="H174" s="55" t="s">
        <v>483</v>
      </c>
      <c r="I174" s="55" t="s">
        <v>484</v>
      </c>
      <c r="J174" s="56" t="s">
        <v>904</v>
      </c>
    </row>
    <row r="175" ht="47.3" customHeight="1" spans="1:10">
      <c r="A175" s="57" t="s">
        <v>367</v>
      </c>
      <c r="B175" s="55" t="s">
        <v>896</v>
      </c>
      <c r="C175" s="55" t="s">
        <v>554</v>
      </c>
      <c r="D175" s="55" t="s">
        <v>555</v>
      </c>
      <c r="E175" s="50" t="s">
        <v>905</v>
      </c>
      <c r="F175" s="55" t="s">
        <v>548</v>
      </c>
      <c r="G175" s="50" t="s">
        <v>906</v>
      </c>
      <c r="H175" s="55" t="s">
        <v>558</v>
      </c>
      <c r="I175" s="55" t="s">
        <v>484</v>
      </c>
      <c r="J175" s="56" t="s">
        <v>907</v>
      </c>
    </row>
  </sheetData>
  <mergeCells count="38">
    <mergeCell ref="A2:J2"/>
    <mergeCell ref="A3:H3"/>
    <mergeCell ref="A8:A10"/>
    <mergeCell ref="A11:A20"/>
    <mergeCell ref="A21:A23"/>
    <mergeCell ref="A25:A28"/>
    <mergeCell ref="A29:A31"/>
    <mergeCell ref="A32:A34"/>
    <mergeCell ref="A35:A45"/>
    <mergeCell ref="A46:A64"/>
    <mergeCell ref="A65:A95"/>
    <mergeCell ref="A97:A126"/>
    <mergeCell ref="A127:A132"/>
    <mergeCell ref="A133:A136"/>
    <mergeCell ref="A138:A140"/>
    <mergeCell ref="A141:A147"/>
    <mergeCell ref="A149:A162"/>
    <mergeCell ref="A163:A165"/>
    <mergeCell ref="A166:A170"/>
    <mergeCell ref="A171:A175"/>
    <mergeCell ref="B8:B10"/>
    <mergeCell ref="B11:B20"/>
    <mergeCell ref="B21:B23"/>
    <mergeCell ref="B25:B28"/>
    <mergeCell ref="B29:B31"/>
    <mergeCell ref="B32:B34"/>
    <mergeCell ref="B35:B45"/>
    <mergeCell ref="B46:B64"/>
    <mergeCell ref="B65:B95"/>
    <mergeCell ref="B97:B126"/>
    <mergeCell ref="B127:B132"/>
    <mergeCell ref="B133:B136"/>
    <mergeCell ref="B138:B140"/>
    <mergeCell ref="B141:B147"/>
    <mergeCell ref="B149:B162"/>
    <mergeCell ref="B163:B165"/>
    <mergeCell ref="B166:B170"/>
    <mergeCell ref="B171:B175"/>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C18" sqref="C18"/>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58" t="s">
        <v>908</v>
      </c>
    </row>
    <row r="2" ht="28.5" customHeight="1" spans="1:6">
      <c r="A2" s="27" t="s">
        <v>909</v>
      </c>
      <c r="B2" s="27"/>
      <c r="C2" s="27"/>
      <c r="D2" s="27"/>
      <c r="E2" s="27"/>
      <c r="F2" s="27"/>
    </row>
    <row r="3" ht="15" customHeight="1" spans="1:6">
      <c r="A3" s="107" t="str">
        <f>"单位名称："&amp;"云南省疾病预防控制局"</f>
        <v>单位名称：云南省疾病预防控制局</v>
      </c>
      <c r="B3" s="108"/>
      <c r="C3" s="108"/>
      <c r="D3" s="61"/>
      <c r="E3" s="61"/>
      <c r="F3" s="109" t="s">
        <v>2</v>
      </c>
    </row>
    <row r="4" ht="18.75" customHeight="1" spans="1:6">
      <c r="A4" s="9" t="s">
        <v>169</v>
      </c>
      <c r="B4" s="9" t="s">
        <v>57</v>
      </c>
      <c r="C4" s="9" t="s">
        <v>58</v>
      </c>
      <c r="D4" s="15" t="s">
        <v>910</v>
      </c>
      <c r="E4" s="65"/>
      <c r="F4" s="65"/>
    </row>
    <row r="5" ht="30" customHeight="1" spans="1:6">
      <c r="A5" s="18"/>
      <c r="B5" s="18"/>
      <c r="C5" s="18"/>
      <c r="D5" s="15" t="s">
        <v>30</v>
      </c>
      <c r="E5" s="65" t="s">
        <v>66</v>
      </c>
      <c r="F5" s="65" t="s">
        <v>67</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10" t="s">
        <v>135</v>
      </c>
      <c r="B8" s="111"/>
      <c r="C8" s="111" t="s">
        <v>135</v>
      </c>
      <c r="D8" s="22"/>
      <c r="E8" s="22"/>
      <c r="F8" s="22"/>
    </row>
    <row r="9" customHeight="1" spans="1:6">
      <c r="A9" t="s">
        <v>911</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16"/>
  <sheetViews>
    <sheetView showZeros="0" workbookViewId="0">
      <selection activeCell="A1" sqref="A1"/>
    </sheetView>
  </sheetViews>
  <sheetFormatPr defaultColWidth="9.13888888888889" defaultRowHeight="14.25" customHeight="1"/>
  <cols>
    <col min="1" max="1" width="39.1388888888889" customWidth="1"/>
    <col min="2" max="2" width="21.712962962963" customWidth="1"/>
    <col min="3" max="3" width="35.2777777777778" customWidth="1"/>
    <col min="4" max="4" width="7.71296296296296" customWidth="1"/>
    <col min="5" max="5" width="10.2777777777778" customWidth="1"/>
    <col min="6" max="11" width="14.7407407407407" customWidth="1"/>
    <col min="12" max="16" width="12.5740740740741" customWidth="1"/>
    <col min="17" max="17" width="10.4259259259259" customWidth="1"/>
  </cols>
  <sheetData>
    <row r="1" ht="13.5" customHeight="1" spans="1:17">
      <c r="O1" s="45"/>
      <c r="P1" s="45"/>
      <c r="Q1" s="99" t="s">
        <v>912</v>
      </c>
    </row>
    <row r="2" ht="27.75" customHeight="1" spans="1:17">
      <c r="A2" s="59" t="s">
        <v>913</v>
      </c>
      <c r="B2" s="27"/>
      <c r="C2" s="27"/>
      <c r="D2" s="27"/>
      <c r="E2" s="27"/>
      <c r="F2" s="27"/>
      <c r="G2" s="27"/>
      <c r="H2" s="27"/>
      <c r="I2" s="27"/>
      <c r="J2" s="27"/>
      <c r="K2" s="47"/>
      <c r="L2" s="27"/>
      <c r="M2" s="27"/>
      <c r="N2" s="27"/>
      <c r="O2" s="47"/>
      <c r="P2" s="47"/>
      <c r="Q2" s="27"/>
    </row>
    <row r="3" ht="18.75" customHeight="1" spans="1:17">
      <c r="A3" s="100" t="str">
        <f>"单位名称："&amp;"云南省疾病预防控制局"</f>
        <v>单位名称：云南省疾病预防控制局</v>
      </c>
      <c r="B3" s="6"/>
      <c r="C3" s="6"/>
      <c r="D3" s="6"/>
      <c r="E3" s="6"/>
      <c r="F3" s="6"/>
      <c r="G3" s="6"/>
      <c r="H3" s="6"/>
      <c r="I3" s="6"/>
      <c r="J3" s="6"/>
      <c r="O3" s="64"/>
      <c r="P3" s="64"/>
      <c r="Q3" s="101" t="s">
        <v>160</v>
      </c>
    </row>
    <row r="4" ht="15.75" customHeight="1" spans="1:17">
      <c r="A4" s="9" t="s">
        <v>914</v>
      </c>
      <c r="B4" s="77" t="s">
        <v>915</v>
      </c>
      <c r="C4" s="77" t="s">
        <v>916</v>
      </c>
      <c r="D4" s="77" t="s">
        <v>917</v>
      </c>
      <c r="E4" s="77" t="s">
        <v>918</v>
      </c>
      <c r="F4" s="77" t="s">
        <v>919</v>
      </c>
      <c r="G4" s="78" t="s">
        <v>176</v>
      </c>
      <c r="H4" s="78"/>
      <c r="I4" s="78"/>
      <c r="J4" s="78"/>
      <c r="K4" s="79"/>
      <c r="L4" s="78"/>
      <c r="M4" s="78"/>
      <c r="N4" s="78"/>
      <c r="O4" s="80"/>
      <c r="P4" s="79"/>
      <c r="Q4" s="81"/>
    </row>
    <row r="5" ht="17.25" customHeight="1" spans="1:17">
      <c r="A5" s="14"/>
      <c r="B5" s="82"/>
      <c r="C5" s="82"/>
      <c r="D5" s="82"/>
      <c r="E5" s="82"/>
      <c r="F5" s="82"/>
      <c r="G5" s="82" t="s">
        <v>30</v>
      </c>
      <c r="H5" s="82" t="s">
        <v>33</v>
      </c>
      <c r="I5" s="82" t="s">
        <v>920</v>
      </c>
      <c r="J5" s="82" t="s">
        <v>921</v>
      </c>
      <c r="K5" s="83" t="s">
        <v>922</v>
      </c>
      <c r="L5" s="84" t="s">
        <v>923</v>
      </c>
      <c r="M5" s="84"/>
      <c r="N5" s="84"/>
      <c r="O5" s="85"/>
      <c r="P5" s="86"/>
      <c r="Q5" s="87"/>
    </row>
    <row r="6" ht="54" customHeight="1" spans="1:17">
      <c r="A6" s="17"/>
      <c r="B6" s="87"/>
      <c r="C6" s="87"/>
      <c r="D6" s="87"/>
      <c r="E6" s="87"/>
      <c r="F6" s="87"/>
      <c r="G6" s="87"/>
      <c r="H6" s="87" t="s">
        <v>32</v>
      </c>
      <c r="I6" s="87"/>
      <c r="J6" s="87"/>
      <c r="K6" s="88"/>
      <c r="L6" s="87" t="s">
        <v>32</v>
      </c>
      <c r="M6" s="87" t="s">
        <v>43</v>
      </c>
      <c r="N6" s="87" t="s">
        <v>183</v>
      </c>
      <c r="O6" s="89" t="s">
        <v>39</v>
      </c>
      <c r="P6" s="88" t="s">
        <v>40</v>
      </c>
      <c r="Q6" s="87" t="s">
        <v>41</v>
      </c>
    </row>
    <row r="7" ht="1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90" t="s">
        <v>45</v>
      </c>
      <c r="B8" s="91"/>
      <c r="C8" s="91"/>
      <c r="D8" s="91"/>
      <c r="E8" s="104"/>
      <c r="F8" s="22">
        <v>2335940</v>
      </c>
      <c r="G8" s="22">
        <v>12699587.2</v>
      </c>
      <c r="H8" s="22">
        <v>10939587.2</v>
      </c>
      <c r="I8" s="22"/>
      <c r="J8" s="22"/>
      <c r="K8" s="22"/>
      <c r="L8" s="22">
        <v>1760000</v>
      </c>
      <c r="M8" s="22"/>
      <c r="N8" s="22"/>
      <c r="O8" s="22"/>
      <c r="P8" s="22"/>
      <c r="Q8" s="22">
        <v>1760000</v>
      </c>
    </row>
    <row r="9" ht="21" customHeight="1" spans="1:17">
      <c r="A9" s="94" t="s">
        <v>45</v>
      </c>
      <c r="B9" s="91"/>
      <c r="C9" s="91"/>
      <c r="D9" s="105"/>
      <c r="E9" s="106"/>
      <c r="F9" s="22">
        <v>192800</v>
      </c>
      <c r="G9" s="22">
        <v>307680</v>
      </c>
      <c r="H9" s="22">
        <v>307680</v>
      </c>
      <c r="I9" s="22"/>
      <c r="J9" s="22"/>
      <c r="K9" s="22"/>
      <c r="L9" s="22"/>
      <c r="M9" s="22"/>
      <c r="N9" s="22"/>
      <c r="O9" s="22"/>
      <c r="P9" s="22"/>
      <c r="Q9" s="22"/>
    </row>
    <row r="10" ht="21" customHeight="1" spans="1:17">
      <c r="A10" s="95" t="s">
        <v>201</v>
      </c>
      <c r="B10" s="91" t="s">
        <v>924</v>
      </c>
      <c r="C10" s="91" t="s">
        <v>925</v>
      </c>
      <c r="D10" s="105" t="s">
        <v>596</v>
      </c>
      <c r="E10" s="106">
        <v>1</v>
      </c>
      <c r="F10" s="22"/>
      <c r="G10" s="22">
        <v>5000</v>
      </c>
      <c r="H10" s="22">
        <v>5000</v>
      </c>
      <c r="I10" s="22"/>
      <c r="J10" s="22"/>
      <c r="K10" s="22"/>
      <c r="L10" s="22"/>
      <c r="M10" s="22"/>
      <c r="N10" s="22"/>
      <c r="O10" s="22"/>
      <c r="P10" s="22"/>
      <c r="Q10" s="22"/>
    </row>
    <row r="11" ht="21" customHeight="1" spans="1:17">
      <c r="A11" s="95" t="s">
        <v>201</v>
      </c>
      <c r="B11" s="91" t="s">
        <v>926</v>
      </c>
      <c r="C11" s="91" t="s">
        <v>927</v>
      </c>
      <c r="D11" s="105" t="s">
        <v>596</v>
      </c>
      <c r="E11" s="106">
        <v>1</v>
      </c>
      <c r="F11" s="22"/>
      <c r="G11" s="22">
        <v>5000</v>
      </c>
      <c r="H11" s="22">
        <v>5000</v>
      </c>
      <c r="I11" s="22"/>
      <c r="J11" s="22"/>
      <c r="K11" s="22"/>
      <c r="L11" s="22"/>
      <c r="M11" s="22"/>
      <c r="N11" s="22"/>
      <c r="O11" s="22"/>
      <c r="P11" s="22"/>
      <c r="Q11" s="22"/>
    </row>
    <row r="12" ht="21" customHeight="1" spans="1:17">
      <c r="A12" s="95" t="s">
        <v>220</v>
      </c>
      <c r="B12" s="91" t="s">
        <v>928</v>
      </c>
      <c r="C12" s="91" t="s">
        <v>929</v>
      </c>
      <c r="D12" s="105" t="s">
        <v>930</v>
      </c>
      <c r="E12" s="106">
        <v>2</v>
      </c>
      <c r="F12" s="22"/>
      <c r="G12" s="22">
        <v>18000</v>
      </c>
      <c r="H12" s="22">
        <v>18000</v>
      </c>
      <c r="I12" s="22"/>
      <c r="J12" s="22"/>
      <c r="K12" s="22"/>
      <c r="L12" s="22"/>
      <c r="M12" s="22"/>
      <c r="N12" s="22"/>
      <c r="O12" s="22"/>
      <c r="P12" s="22"/>
      <c r="Q12" s="22"/>
    </row>
    <row r="13" ht="21" customHeight="1" spans="1:17">
      <c r="A13" s="95" t="s">
        <v>220</v>
      </c>
      <c r="B13" s="91" t="s">
        <v>931</v>
      </c>
      <c r="C13" s="91" t="s">
        <v>932</v>
      </c>
      <c r="D13" s="105" t="s">
        <v>933</v>
      </c>
      <c r="E13" s="106">
        <v>180</v>
      </c>
      <c r="F13" s="22"/>
      <c r="G13" s="22">
        <v>10980</v>
      </c>
      <c r="H13" s="22">
        <v>10980</v>
      </c>
      <c r="I13" s="22"/>
      <c r="J13" s="22"/>
      <c r="K13" s="22"/>
      <c r="L13" s="22"/>
      <c r="M13" s="22"/>
      <c r="N13" s="22"/>
      <c r="O13" s="22"/>
      <c r="P13" s="22"/>
      <c r="Q13" s="22"/>
    </row>
    <row r="14" ht="21" customHeight="1" spans="1:17">
      <c r="A14" s="95" t="s">
        <v>220</v>
      </c>
      <c r="B14" s="91" t="s">
        <v>934</v>
      </c>
      <c r="C14" s="91" t="s">
        <v>932</v>
      </c>
      <c r="D14" s="105" t="s">
        <v>933</v>
      </c>
      <c r="E14" s="106">
        <v>900</v>
      </c>
      <c r="F14" s="22"/>
      <c r="G14" s="22">
        <v>27900</v>
      </c>
      <c r="H14" s="22">
        <v>27900</v>
      </c>
      <c r="I14" s="22"/>
      <c r="J14" s="22"/>
      <c r="K14" s="22"/>
      <c r="L14" s="22"/>
      <c r="M14" s="22"/>
      <c r="N14" s="22"/>
      <c r="O14" s="22"/>
      <c r="P14" s="22"/>
      <c r="Q14" s="22"/>
    </row>
    <row r="15" ht="21" customHeight="1" spans="1:17">
      <c r="A15" s="95" t="s">
        <v>220</v>
      </c>
      <c r="B15" s="91" t="s">
        <v>935</v>
      </c>
      <c r="C15" s="91" t="s">
        <v>936</v>
      </c>
      <c r="D15" s="105" t="s">
        <v>930</v>
      </c>
      <c r="E15" s="106">
        <v>8</v>
      </c>
      <c r="F15" s="22"/>
      <c r="G15" s="22">
        <v>48000</v>
      </c>
      <c r="H15" s="22">
        <v>48000</v>
      </c>
      <c r="I15" s="22"/>
      <c r="J15" s="22"/>
      <c r="K15" s="22"/>
      <c r="L15" s="22"/>
      <c r="M15" s="22"/>
      <c r="N15" s="22"/>
      <c r="O15" s="22"/>
      <c r="P15" s="22"/>
      <c r="Q15" s="22"/>
    </row>
    <row r="16" ht="21" customHeight="1" spans="1:17">
      <c r="A16" s="95" t="s">
        <v>308</v>
      </c>
      <c r="B16" s="91" t="s">
        <v>937</v>
      </c>
      <c r="C16" s="91" t="s">
        <v>938</v>
      </c>
      <c r="D16" s="105" t="s">
        <v>930</v>
      </c>
      <c r="E16" s="106">
        <v>1</v>
      </c>
      <c r="F16" s="22">
        <v>4000</v>
      </c>
      <c r="G16" s="22">
        <v>4000</v>
      </c>
      <c r="H16" s="22">
        <v>4000</v>
      </c>
      <c r="I16" s="22"/>
      <c r="J16" s="22"/>
      <c r="K16" s="22"/>
      <c r="L16" s="22"/>
      <c r="M16" s="22"/>
      <c r="N16" s="22"/>
      <c r="O16" s="22"/>
      <c r="P16" s="22"/>
      <c r="Q16" s="22"/>
    </row>
    <row r="17" ht="21" customHeight="1" spans="1:17">
      <c r="A17" s="95" t="s">
        <v>308</v>
      </c>
      <c r="B17" s="91" t="s">
        <v>939</v>
      </c>
      <c r="C17" s="91" t="s">
        <v>940</v>
      </c>
      <c r="D17" s="105" t="s">
        <v>930</v>
      </c>
      <c r="E17" s="106">
        <v>1</v>
      </c>
      <c r="F17" s="22">
        <v>3000</v>
      </c>
      <c r="G17" s="22">
        <v>3000</v>
      </c>
      <c r="H17" s="22">
        <v>3000</v>
      </c>
      <c r="I17" s="22"/>
      <c r="J17" s="22"/>
      <c r="K17" s="22"/>
      <c r="L17" s="22"/>
      <c r="M17" s="22"/>
      <c r="N17" s="22"/>
      <c r="O17" s="22"/>
      <c r="P17" s="22"/>
      <c r="Q17" s="22"/>
    </row>
    <row r="18" ht="21" customHeight="1" spans="1:17">
      <c r="A18" s="95" t="s">
        <v>308</v>
      </c>
      <c r="B18" s="91" t="s">
        <v>941</v>
      </c>
      <c r="C18" s="91" t="s">
        <v>942</v>
      </c>
      <c r="D18" s="105" t="s">
        <v>590</v>
      </c>
      <c r="E18" s="106">
        <v>1</v>
      </c>
      <c r="F18" s="22">
        <v>250</v>
      </c>
      <c r="G18" s="22">
        <v>250</v>
      </c>
      <c r="H18" s="22">
        <v>250</v>
      </c>
      <c r="I18" s="22"/>
      <c r="J18" s="22"/>
      <c r="K18" s="22"/>
      <c r="L18" s="22"/>
      <c r="M18" s="22"/>
      <c r="N18" s="22"/>
      <c r="O18" s="22"/>
      <c r="P18" s="22"/>
      <c r="Q18" s="22"/>
    </row>
    <row r="19" ht="21" customHeight="1" spans="1:17">
      <c r="A19" s="95" t="s">
        <v>308</v>
      </c>
      <c r="B19" s="91" t="s">
        <v>943</v>
      </c>
      <c r="C19" s="91" t="s">
        <v>944</v>
      </c>
      <c r="D19" s="105" t="s">
        <v>590</v>
      </c>
      <c r="E19" s="106">
        <v>1</v>
      </c>
      <c r="F19" s="22">
        <v>1000</v>
      </c>
      <c r="G19" s="22">
        <v>1000</v>
      </c>
      <c r="H19" s="22">
        <v>1000</v>
      </c>
      <c r="I19" s="22"/>
      <c r="J19" s="22"/>
      <c r="K19" s="22"/>
      <c r="L19" s="22"/>
      <c r="M19" s="22"/>
      <c r="N19" s="22"/>
      <c r="O19" s="22"/>
      <c r="P19" s="22"/>
      <c r="Q19" s="22"/>
    </row>
    <row r="20" ht="21" customHeight="1" spans="1:17">
      <c r="A20" s="95" t="s">
        <v>308</v>
      </c>
      <c r="B20" s="91" t="s">
        <v>945</v>
      </c>
      <c r="C20" s="91" t="s">
        <v>929</v>
      </c>
      <c r="D20" s="105" t="s">
        <v>930</v>
      </c>
      <c r="E20" s="106">
        <v>1</v>
      </c>
      <c r="F20" s="22">
        <v>7700</v>
      </c>
      <c r="G20" s="22">
        <v>7700</v>
      </c>
      <c r="H20" s="22">
        <v>7700</v>
      </c>
      <c r="I20" s="22"/>
      <c r="J20" s="22"/>
      <c r="K20" s="22"/>
      <c r="L20" s="22"/>
      <c r="M20" s="22"/>
      <c r="N20" s="22"/>
      <c r="O20" s="22"/>
      <c r="P20" s="22"/>
      <c r="Q20" s="22"/>
    </row>
    <row r="21" ht="21" customHeight="1" spans="1:17">
      <c r="A21" s="95" t="s">
        <v>308</v>
      </c>
      <c r="B21" s="91" t="s">
        <v>946</v>
      </c>
      <c r="C21" s="91" t="s">
        <v>947</v>
      </c>
      <c r="D21" s="105" t="s">
        <v>590</v>
      </c>
      <c r="E21" s="106">
        <v>1</v>
      </c>
      <c r="F21" s="22">
        <v>600</v>
      </c>
      <c r="G21" s="22">
        <v>600</v>
      </c>
      <c r="H21" s="22">
        <v>600</v>
      </c>
      <c r="I21" s="22"/>
      <c r="J21" s="22"/>
      <c r="K21" s="22"/>
      <c r="L21" s="22"/>
      <c r="M21" s="22"/>
      <c r="N21" s="22"/>
      <c r="O21" s="22"/>
      <c r="P21" s="22"/>
      <c r="Q21" s="22"/>
    </row>
    <row r="22" ht="21" customHeight="1" spans="1:17">
      <c r="A22" s="95" t="s">
        <v>308</v>
      </c>
      <c r="B22" s="91" t="s">
        <v>948</v>
      </c>
      <c r="C22" s="91" t="s">
        <v>949</v>
      </c>
      <c r="D22" s="105" t="s">
        <v>930</v>
      </c>
      <c r="E22" s="106">
        <v>1</v>
      </c>
      <c r="F22" s="22">
        <v>3000</v>
      </c>
      <c r="G22" s="22">
        <v>3000</v>
      </c>
      <c r="H22" s="22">
        <v>3000</v>
      </c>
      <c r="I22" s="22"/>
      <c r="J22" s="22"/>
      <c r="K22" s="22"/>
      <c r="L22" s="22"/>
      <c r="M22" s="22"/>
      <c r="N22" s="22"/>
      <c r="O22" s="22"/>
      <c r="P22" s="22"/>
      <c r="Q22" s="22"/>
    </row>
    <row r="23" ht="21" customHeight="1" spans="1:17">
      <c r="A23" s="95" t="s">
        <v>308</v>
      </c>
      <c r="B23" s="91" t="s">
        <v>950</v>
      </c>
      <c r="C23" s="91" t="s">
        <v>951</v>
      </c>
      <c r="D23" s="105" t="s">
        <v>590</v>
      </c>
      <c r="E23" s="106">
        <v>9</v>
      </c>
      <c r="F23" s="22">
        <v>11700</v>
      </c>
      <c r="G23" s="22">
        <v>11700</v>
      </c>
      <c r="H23" s="22">
        <v>11700</v>
      </c>
      <c r="I23" s="22"/>
      <c r="J23" s="22"/>
      <c r="K23" s="22"/>
      <c r="L23" s="22"/>
      <c r="M23" s="22"/>
      <c r="N23" s="22"/>
      <c r="O23" s="22"/>
      <c r="P23" s="22"/>
      <c r="Q23" s="22"/>
    </row>
    <row r="24" ht="21" customHeight="1" spans="1:17">
      <c r="A24" s="95" t="s">
        <v>308</v>
      </c>
      <c r="B24" s="91" t="s">
        <v>952</v>
      </c>
      <c r="C24" s="91" t="s">
        <v>953</v>
      </c>
      <c r="D24" s="105" t="s">
        <v>596</v>
      </c>
      <c r="E24" s="106">
        <v>1</v>
      </c>
      <c r="F24" s="22">
        <v>150000</v>
      </c>
      <c r="G24" s="22">
        <v>150000</v>
      </c>
      <c r="H24" s="22">
        <v>150000</v>
      </c>
      <c r="I24" s="22"/>
      <c r="J24" s="22"/>
      <c r="K24" s="22"/>
      <c r="L24" s="22"/>
      <c r="M24" s="22"/>
      <c r="N24" s="22"/>
      <c r="O24" s="22"/>
      <c r="P24" s="22"/>
      <c r="Q24" s="22"/>
    </row>
    <row r="25" ht="21" customHeight="1" spans="1:17">
      <c r="A25" s="95" t="s">
        <v>308</v>
      </c>
      <c r="B25" s="91" t="s">
        <v>954</v>
      </c>
      <c r="C25" s="91" t="s">
        <v>955</v>
      </c>
      <c r="D25" s="105" t="s">
        <v>590</v>
      </c>
      <c r="E25" s="106">
        <v>2</v>
      </c>
      <c r="F25" s="22">
        <v>2150</v>
      </c>
      <c r="G25" s="22">
        <v>2150</v>
      </c>
      <c r="H25" s="22">
        <v>2150</v>
      </c>
      <c r="I25" s="22"/>
      <c r="J25" s="22"/>
      <c r="K25" s="22"/>
      <c r="L25" s="22"/>
      <c r="M25" s="22"/>
      <c r="N25" s="22"/>
      <c r="O25" s="22"/>
      <c r="P25" s="22"/>
      <c r="Q25" s="22"/>
    </row>
    <row r="26" ht="21" customHeight="1" spans="1:17">
      <c r="A26" s="95" t="s">
        <v>308</v>
      </c>
      <c r="B26" s="91" t="s">
        <v>956</v>
      </c>
      <c r="C26" s="91" t="s">
        <v>936</v>
      </c>
      <c r="D26" s="105" t="s">
        <v>930</v>
      </c>
      <c r="E26" s="106">
        <v>2</v>
      </c>
      <c r="F26" s="22">
        <v>9400</v>
      </c>
      <c r="G26" s="22">
        <v>9400</v>
      </c>
      <c r="H26" s="22">
        <v>9400</v>
      </c>
      <c r="I26" s="22"/>
      <c r="J26" s="22"/>
      <c r="K26" s="22"/>
      <c r="L26" s="22"/>
      <c r="M26" s="22"/>
      <c r="N26" s="22"/>
      <c r="O26" s="22"/>
      <c r="P26" s="22"/>
      <c r="Q26" s="22"/>
    </row>
    <row r="27" ht="21" customHeight="1" spans="1:17">
      <c r="A27" s="94" t="s">
        <v>48</v>
      </c>
      <c r="B27" s="23"/>
      <c r="C27" s="23"/>
      <c r="D27" s="23"/>
      <c r="E27" s="23"/>
      <c r="F27" s="22">
        <v>2111400</v>
      </c>
      <c r="G27" s="22">
        <v>7443900</v>
      </c>
      <c r="H27" s="22">
        <v>6583900</v>
      </c>
      <c r="I27" s="22"/>
      <c r="J27" s="22"/>
      <c r="K27" s="22"/>
      <c r="L27" s="22">
        <v>860000</v>
      </c>
      <c r="M27" s="22"/>
      <c r="N27" s="22"/>
      <c r="O27" s="22"/>
      <c r="P27" s="22"/>
      <c r="Q27" s="22">
        <v>860000</v>
      </c>
    </row>
    <row r="28" ht="21" customHeight="1" spans="1:17">
      <c r="A28" s="95" t="s">
        <v>361</v>
      </c>
      <c r="B28" s="91" t="s">
        <v>957</v>
      </c>
      <c r="C28" s="91" t="s">
        <v>958</v>
      </c>
      <c r="D28" s="105" t="s">
        <v>930</v>
      </c>
      <c r="E28" s="106">
        <v>2</v>
      </c>
      <c r="F28" s="22">
        <v>381000</v>
      </c>
      <c r="G28" s="22">
        <v>381000</v>
      </c>
      <c r="H28" s="22">
        <v>381000</v>
      </c>
      <c r="I28" s="22"/>
      <c r="J28" s="22"/>
      <c r="K28" s="22"/>
      <c r="L28" s="22"/>
      <c r="M28" s="22"/>
      <c r="N28" s="22"/>
      <c r="O28" s="22"/>
      <c r="P28" s="22"/>
      <c r="Q28" s="22"/>
    </row>
    <row r="29" ht="21" customHeight="1" spans="1:17">
      <c r="A29" s="95" t="s">
        <v>361</v>
      </c>
      <c r="B29" s="91" t="s">
        <v>959</v>
      </c>
      <c r="C29" s="91" t="s">
        <v>960</v>
      </c>
      <c r="D29" s="105" t="s">
        <v>596</v>
      </c>
      <c r="E29" s="106">
        <v>1</v>
      </c>
      <c r="F29" s="22"/>
      <c r="G29" s="22">
        <v>750000</v>
      </c>
      <c r="H29" s="22">
        <v>750000</v>
      </c>
      <c r="I29" s="22"/>
      <c r="J29" s="22"/>
      <c r="K29" s="22"/>
      <c r="L29" s="22"/>
      <c r="M29" s="22"/>
      <c r="N29" s="22"/>
      <c r="O29" s="22"/>
      <c r="P29" s="22"/>
      <c r="Q29" s="22"/>
    </row>
    <row r="30" ht="21" customHeight="1" spans="1:17">
      <c r="A30" s="95" t="s">
        <v>361</v>
      </c>
      <c r="B30" s="91" t="s">
        <v>961</v>
      </c>
      <c r="C30" s="91" t="s">
        <v>962</v>
      </c>
      <c r="D30" s="105" t="s">
        <v>963</v>
      </c>
      <c r="E30" s="106">
        <v>1</v>
      </c>
      <c r="F30" s="22">
        <v>50000</v>
      </c>
      <c r="G30" s="22">
        <v>50000</v>
      </c>
      <c r="H30" s="22">
        <v>50000</v>
      </c>
      <c r="I30" s="22"/>
      <c r="J30" s="22"/>
      <c r="K30" s="22"/>
      <c r="L30" s="22"/>
      <c r="M30" s="22"/>
      <c r="N30" s="22"/>
      <c r="O30" s="22"/>
      <c r="P30" s="22"/>
      <c r="Q30" s="22"/>
    </row>
    <row r="31" ht="21" customHeight="1" spans="1:17">
      <c r="A31" s="95" t="s">
        <v>361</v>
      </c>
      <c r="B31" s="91" t="s">
        <v>964</v>
      </c>
      <c r="C31" s="91" t="s">
        <v>965</v>
      </c>
      <c r="D31" s="105" t="s">
        <v>963</v>
      </c>
      <c r="E31" s="106">
        <v>1</v>
      </c>
      <c r="F31" s="22"/>
      <c r="G31" s="22">
        <v>850000</v>
      </c>
      <c r="H31" s="22">
        <v>850000</v>
      </c>
      <c r="I31" s="22"/>
      <c r="J31" s="22"/>
      <c r="K31" s="22"/>
      <c r="L31" s="22"/>
      <c r="M31" s="22"/>
      <c r="N31" s="22"/>
      <c r="O31" s="22"/>
      <c r="P31" s="22"/>
      <c r="Q31" s="22"/>
    </row>
    <row r="32" ht="21" customHeight="1" spans="1:17">
      <c r="A32" s="95" t="s">
        <v>361</v>
      </c>
      <c r="B32" s="91" t="s">
        <v>966</v>
      </c>
      <c r="C32" s="91" t="s">
        <v>967</v>
      </c>
      <c r="D32" s="105" t="s">
        <v>963</v>
      </c>
      <c r="E32" s="106">
        <v>1</v>
      </c>
      <c r="F32" s="22">
        <v>10400</v>
      </c>
      <c r="G32" s="22">
        <v>10400</v>
      </c>
      <c r="H32" s="22">
        <v>10400</v>
      </c>
      <c r="I32" s="22"/>
      <c r="J32" s="22"/>
      <c r="K32" s="22"/>
      <c r="L32" s="22"/>
      <c r="M32" s="22"/>
      <c r="N32" s="22"/>
      <c r="O32" s="22"/>
      <c r="P32" s="22"/>
      <c r="Q32" s="22"/>
    </row>
    <row r="33" ht="21" customHeight="1" spans="1:17">
      <c r="A33" s="95" t="s">
        <v>201</v>
      </c>
      <c r="B33" s="91" t="s">
        <v>968</v>
      </c>
      <c r="C33" s="91" t="s">
        <v>925</v>
      </c>
      <c r="D33" s="105" t="s">
        <v>596</v>
      </c>
      <c r="E33" s="106">
        <v>1</v>
      </c>
      <c r="F33" s="22"/>
      <c r="G33" s="22">
        <v>200000</v>
      </c>
      <c r="H33" s="22">
        <v>200000</v>
      </c>
      <c r="I33" s="22"/>
      <c r="J33" s="22"/>
      <c r="K33" s="22"/>
      <c r="L33" s="22"/>
      <c r="M33" s="22"/>
      <c r="N33" s="22"/>
      <c r="O33" s="22"/>
      <c r="P33" s="22"/>
      <c r="Q33" s="22"/>
    </row>
    <row r="34" ht="21" customHeight="1" spans="1:17">
      <c r="A34" s="95" t="s">
        <v>201</v>
      </c>
      <c r="B34" s="91" t="s">
        <v>969</v>
      </c>
      <c r="C34" s="91" t="s">
        <v>970</v>
      </c>
      <c r="D34" s="105" t="s">
        <v>596</v>
      </c>
      <c r="E34" s="106">
        <v>1</v>
      </c>
      <c r="F34" s="22">
        <v>280000</v>
      </c>
      <c r="G34" s="22">
        <v>280000</v>
      </c>
      <c r="H34" s="22">
        <v>280000</v>
      </c>
      <c r="I34" s="22"/>
      <c r="J34" s="22"/>
      <c r="K34" s="22"/>
      <c r="L34" s="22"/>
      <c r="M34" s="22"/>
      <c r="N34" s="22"/>
      <c r="O34" s="22"/>
      <c r="P34" s="22"/>
      <c r="Q34" s="22"/>
    </row>
    <row r="35" ht="21" customHeight="1" spans="1:17">
      <c r="A35" s="95" t="s">
        <v>201</v>
      </c>
      <c r="B35" s="91" t="s">
        <v>969</v>
      </c>
      <c r="C35" s="91" t="s">
        <v>970</v>
      </c>
      <c r="D35" s="105" t="s">
        <v>596</v>
      </c>
      <c r="E35" s="106">
        <v>1</v>
      </c>
      <c r="F35" s="22">
        <v>40000</v>
      </c>
      <c r="G35" s="22">
        <v>40000</v>
      </c>
      <c r="H35" s="22"/>
      <c r="I35" s="22"/>
      <c r="J35" s="22"/>
      <c r="K35" s="22"/>
      <c r="L35" s="22">
        <v>40000</v>
      </c>
      <c r="M35" s="22"/>
      <c r="N35" s="22"/>
      <c r="O35" s="22"/>
      <c r="P35" s="22"/>
      <c r="Q35" s="22">
        <v>40000</v>
      </c>
    </row>
    <row r="36" ht="21" customHeight="1" spans="1:17">
      <c r="A36" s="95" t="s">
        <v>201</v>
      </c>
      <c r="B36" s="91" t="s">
        <v>926</v>
      </c>
      <c r="C36" s="91" t="s">
        <v>927</v>
      </c>
      <c r="D36" s="105" t="s">
        <v>596</v>
      </c>
      <c r="E36" s="106">
        <v>1</v>
      </c>
      <c r="F36" s="22"/>
      <c r="G36" s="22">
        <v>50000</v>
      </c>
      <c r="H36" s="22"/>
      <c r="I36" s="22"/>
      <c r="J36" s="22"/>
      <c r="K36" s="22"/>
      <c r="L36" s="22">
        <v>50000</v>
      </c>
      <c r="M36" s="22"/>
      <c r="N36" s="22"/>
      <c r="O36" s="22"/>
      <c r="P36" s="22"/>
      <c r="Q36" s="22">
        <v>50000</v>
      </c>
    </row>
    <row r="37" ht="21" customHeight="1" spans="1:17">
      <c r="A37" s="95" t="s">
        <v>201</v>
      </c>
      <c r="B37" s="91" t="s">
        <v>926</v>
      </c>
      <c r="C37" s="91" t="s">
        <v>927</v>
      </c>
      <c r="D37" s="105" t="s">
        <v>596</v>
      </c>
      <c r="E37" s="106">
        <v>1</v>
      </c>
      <c r="F37" s="22"/>
      <c r="G37" s="22">
        <v>150000</v>
      </c>
      <c r="H37" s="22">
        <v>150000</v>
      </c>
      <c r="I37" s="22"/>
      <c r="J37" s="22"/>
      <c r="K37" s="22"/>
      <c r="L37" s="22"/>
      <c r="M37" s="22"/>
      <c r="N37" s="22"/>
      <c r="O37" s="22"/>
      <c r="P37" s="22"/>
      <c r="Q37" s="22"/>
    </row>
    <row r="38" ht="21" customHeight="1" spans="1:17">
      <c r="A38" s="95" t="s">
        <v>220</v>
      </c>
      <c r="B38" s="91" t="s">
        <v>971</v>
      </c>
      <c r="C38" s="91" t="s">
        <v>972</v>
      </c>
      <c r="D38" s="105" t="s">
        <v>930</v>
      </c>
      <c r="E38" s="106">
        <v>4</v>
      </c>
      <c r="F38" s="22">
        <v>10000</v>
      </c>
      <c r="G38" s="22">
        <v>10000</v>
      </c>
      <c r="H38" s="22"/>
      <c r="I38" s="22"/>
      <c r="J38" s="22"/>
      <c r="K38" s="22"/>
      <c r="L38" s="22">
        <v>10000</v>
      </c>
      <c r="M38" s="22"/>
      <c r="N38" s="22"/>
      <c r="O38" s="22"/>
      <c r="P38" s="22"/>
      <c r="Q38" s="22">
        <v>10000</v>
      </c>
    </row>
    <row r="39" ht="21" customHeight="1" spans="1:17">
      <c r="A39" s="95" t="s">
        <v>220</v>
      </c>
      <c r="B39" s="91" t="s">
        <v>973</v>
      </c>
      <c r="C39" s="91" t="s">
        <v>932</v>
      </c>
      <c r="D39" s="105" t="s">
        <v>596</v>
      </c>
      <c r="E39" s="106">
        <v>1</v>
      </c>
      <c r="F39" s="22">
        <v>20000</v>
      </c>
      <c r="G39" s="22">
        <v>20000</v>
      </c>
      <c r="H39" s="22"/>
      <c r="I39" s="22"/>
      <c r="J39" s="22"/>
      <c r="K39" s="22"/>
      <c r="L39" s="22">
        <v>20000</v>
      </c>
      <c r="M39" s="22"/>
      <c r="N39" s="22"/>
      <c r="O39" s="22"/>
      <c r="P39" s="22"/>
      <c r="Q39" s="22">
        <v>20000</v>
      </c>
    </row>
    <row r="40" ht="21" customHeight="1" spans="1:17">
      <c r="A40" s="95" t="s">
        <v>220</v>
      </c>
      <c r="B40" s="91" t="s">
        <v>974</v>
      </c>
      <c r="C40" s="91" t="s">
        <v>975</v>
      </c>
      <c r="D40" s="105" t="s">
        <v>596</v>
      </c>
      <c r="E40" s="106">
        <v>1</v>
      </c>
      <c r="F40" s="22"/>
      <c r="G40" s="22">
        <v>2065600</v>
      </c>
      <c r="H40" s="22">
        <v>2065600</v>
      </c>
      <c r="I40" s="22"/>
      <c r="J40" s="22"/>
      <c r="K40" s="22"/>
      <c r="L40" s="22"/>
      <c r="M40" s="22"/>
      <c r="N40" s="22"/>
      <c r="O40" s="22"/>
      <c r="P40" s="22"/>
      <c r="Q40" s="22"/>
    </row>
    <row r="41" ht="21" customHeight="1" spans="1:17">
      <c r="A41" s="95" t="s">
        <v>398</v>
      </c>
      <c r="B41" s="91" t="s">
        <v>976</v>
      </c>
      <c r="C41" s="91" t="s">
        <v>977</v>
      </c>
      <c r="D41" s="105" t="s">
        <v>596</v>
      </c>
      <c r="E41" s="106">
        <v>1</v>
      </c>
      <c r="F41" s="22"/>
      <c r="G41" s="22">
        <v>404900</v>
      </c>
      <c r="H41" s="22">
        <v>404900</v>
      </c>
      <c r="I41" s="22"/>
      <c r="J41" s="22"/>
      <c r="K41" s="22"/>
      <c r="L41" s="22"/>
      <c r="M41" s="22"/>
      <c r="N41" s="22"/>
      <c r="O41" s="22"/>
      <c r="P41" s="22"/>
      <c r="Q41" s="22"/>
    </row>
    <row r="42" ht="21" customHeight="1" spans="1:17">
      <c r="A42" s="95" t="s">
        <v>398</v>
      </c>
      <c r="B42" s="91" t="s">
        <v>978</v>
      </c>
      <c r="C42" s="91" t="s">
        <v>979</v>
      </c>
      <c r="D42" s="105" t="s">
        <v>596</v>
      </c>
      <c r="E42" s="106">
        <v>1</v>
      </c>
      <c r="F42" s="22"/>
      <c r="G42" s="22">
        <v>442000</v>
      </c>
      <c r="H42" s="22">
        <v>442000</v>
      </c>
      <c r="I42" s="22"/>
      <c r="J42" s="22"/>
      <c r="K42" s="22"/>
      <c r="L42" s="22"/>
      <c r="M42" s="22"/>
      <c r="N42" s="22"/>
      <c r="O42" s="22"/>
      <c r="P42" s="22"/>
      <c r="Q42" s="22"/>
    </row>
    <row r="43" ht="21" customHeight="1" spans="1:17">
      <c r="A43" s="95" t="s">
        <v>392</v>
      </c>
      <c r="B43" s="91" t="s">
        <v>980</v>
      </c>
      <c r="C43" s="91" t="s">
        <v>925</v>
      </c>
      <c r="D43" s="105" t="s">
        <v>596</v>
      </c>
      <c r="E43" s="106">
        <v>1</v>
      </c>
      <c r="F43" s="22"/>
      <c r="G43" s="22">
        <v>300000</v>
      </c>
      <c r="H43" s="22"/>
      <c r="I43" s="22"/>
      <c r="J43" s="22"/>
      <c r="K43" s="22"/>
      <c r="L43" s="22">
        <v>300000</v>
      </c>
      <c r="M43" s="22"/>
      <c r="N43" s="22"/>
      <c r="O43" s="22"/>
      <c r="P43" s="22"/>
      <c r="Q43" s="22">
        <v>300000</v>
      </c>
    </row>
    <row r="44" ht="21" customHeight="1" spans="1:17">
      <c r="A44" s="95" t="s">
        <v>392</v>
      </c>
      <c r="B44" s="91" t="s">
        <v>981</v>
      </c>
      <c r="C44" s="91" t="s">
        <v>970</v>
      </c>
      <c r="D44" s="105" t="s">
        <v>596</v>
      </c>
      <c r="E44" s="106">
        <v>1</v>
      </c>
      <c r="F44" s="22">
        <v>320000</v>
      </c>
      <c r="G44" s="22">
        <v>320000</v>
      </c>
      <c r="H44" s="22"/>
      <c r="I44" s="22"/>
      <c r="J44" s="22"/>
      <c r="K44" s="22"/>
      <c r="L44" s="22">
        <v>320000</v>
      </c>
      <c r="M44" s="22"/>
      <c r="N44" s="22"/>
      <c r="O44" s="22"/>
      <c r="P44" s="22"/>
      <c r="Q44" s="22">
        <v>320000</v>
      </c>
    </row>
    <row r="45" ht="21" customHeight="1" spans="1:17">
      <c r="A45" s="95" t="s">
        <v>392</v>
      </c>
      <c r="B45" s="91" t="s">
        <v>982</v>
      </c>
      <c r="C45" s="91" t="s">
        <v>927</v>
      </c>
      <c r="D45" s="105" t="s">
        <v>596</v>
      </c>
      <c r="E45" s="106">
        <v>1</v>
      </c>
      <c r="F45" s="22"/>
      <c r="G45" s="22">
        <v>120000</v>
      </c>
      <c r="H45" s="22"/>
      <c r="I45" s="22"/>
      <c r="J45" s="22"/>
      <c r="K45" s="22"/>
      <c r="L45" s="22">
        <v>120000</v>
      </c>
      <c r="M45" s="22"/>
      <c r="N45" s="22"/>
      <c r="O45" s="22"/>
      <c r="P45" s="22"/>
      <c r="Q45" s="22">
        <v>120000</v>
      </c>
    </row>
    <row r="46" ht="21" customHeight="1" spans="1:17">
      <c r="A46" s="95" t="s">
        <v>392</v>
      </c>
      <c r="B46" s="91" t="s">
        <v>983</v>
      </c>
      <c r="C46" s="91" t="s">
        <v>984</v>
      </c>
      <c r="D46" s="105" t="s">
        <v>596</v>
      </c>
      <c r="E46" s="106">
        <v>1</v>
      </c>
      <c r="F46" s="22">
        <v>1000000</v>
      </c>
      <c r="G46" s="22">
        <v>1000000</v>
      </c>
      <c r="H46" s="22">
        <v>1000000</v>
      </c>
      <c r="I46" s="22"/>
      <c r="J46" s="22"/>
      <c r="K46" s="22"/>
      <c r="L46" s="22"/>
      <c r="M46" s="22"/>
      <c r="N46" s="22"/>
      <c r="O46" s="22"/>
      <c r="P46" s="22"/>
      <c r="Q46" s="22"/>
    </row>
    <row r="47" ht="21" customHeight="1" spans="1:17">
      <c r="A47" s="94" t="s">
        <v>52</v>
      </c>
      <c r="B47" s="23"/>
      <c r="C47" s="23"/>
      <c r="D47" s="23"/>
      <c r="E47" s="23"/>
      <c r="F47" s="22"/>
      <c r="G47" s="22">
        <v>2833850</v>
      </c>
      <c r="H47" s="22">
        <v>2833850</v>
      </c>
      <c r="I47" s="22"/>
      <c r="J47" s="22"/>
      <c r="K47" s="22"/>
      <c r="L47" s="22"/>
      <c r="M47" s="22"/>
      <c r="N47" s="22"/>
      <c r="O47" s="22"/>
      <c r="P47" s="22"/>
      <c r="Q47" s="22"/>
    </row>
    <row r="48" ht="21" customHeight="1" spans="1:17">
      <c r="A48" s="95" t="s">
        <v>414</v>
      </c>
      <c r="B48" s="91" t="s">
        <v>985</v>
      </c>
      <c r="C48" s="91" t="s">
        <v>986</v>
      </c>
      <c r="D48" s="105" t="s">
        <v>590</v>
      </c>
      <c r="E48" s="106">
        <v>2</v>
      </c>
      <c r="F48" s="22"/>
      <c r="G48" s="22">
        <v>5000</v>
      </c>
      <c r="H48" s="22">
        <v>5000</v>
      </c>
      <c r="I48" s="22"/>
      <c r="J48" s="22"/>
      <c r="K48" s="22"/>
      <c r="L48" s="22"/>
      <c r="M48" s="22"/>
      <c r="N48" s="22"/>
      <c r="O48" s="22"/>
      <c r="P48" s="22"/>
      <c r="Q48" s="22"/>
    </row>
    <row r="49" ht="21" customHeight="1" spans="1:17">
      <c r="A49" s="95" t="s">
        <v>414</v>
      </c>
      <c r="B49" s="91" t="s">
        <v>987</v>
      </c>
      <c r="C49" s="91" t="s">
        <v>988</v>
      </c>
      <c r="D49" s="105" t="s">
        <v>600</v>
      </c>
      <c r="E49" s="106">
        <v>955</v>
      </c>
      <c r="F49" s="22"/>
      <c r="G49" s="22">
        <v>95500</v>
      </c>
      <c r="H49" s="22">
        <v>95500</v>
      </c>
      <c r="I49" s="22"/>
      <c r="J49" s="22"/>
      <c r="K49" s="22"/>
      <c r="L49" s="22"/>
      <c r="M49" s="22"/>
      <c r="N49" s="22"/>
      <c r="O49" s="22"/>
      <c r="P49" s="22"/>
      <c r="Q49" s="22"/>
    </row>
    <row r="50" ht="21" customHeight="1" spans="1:17">
      <c r="A50" s="95" t="s">
        <v>414</v>
      </c>
      <c r="B50" s="91" t="s">
        <v>989</v>
      </c>
      <c r="C50" s="91" t="s">
        <v>988</v>
      </c>
      <c r="D50" s="105" t="s">
        <v>600</v>
      </c>
      <c r="E50" s="106">
        <v>265</v>
      </c>
      <c r="F50" s="22"/>
      <c r="G50" s="22">
        <v>212000</v>
      </c>
      <c r="H50" s="22">
        <v>212000</v>
      </c>
      <c r="I50" s="22"/>
      <c r="J50" s="22"/>
      <c r="K50" s="22"/>
      <c r="L50" s="22"/>
      <c r="M50" s="22"/>
      <c r="N50" s="22"/>
      <c r="O50" s="22"/>
      <c r="P50" s="22"/>
      <c r="Q50" s="22"/>
    </row>
    <row r="51" ht="21" customHeight="1" spans="1:17">
      <c r="A51" s="95" t="s">
        <v>414</v>
      </c>
      <c r="B51" s="91" t="s">
        <v>990</v>
      </c>
      <c r="C51" s="91" t="s">
        <v>991</v>
      </c>
      <c r="D51" s="105" t="s">
        <v>930</v>
      </c>
      <c r="E51" s="106">
        <v>1</v>
      </c>
      <c r="F51" s="22"/>
      <c r="G51" s="22">
        <v>9000</v>
      </c>
      <c r="H51" s="22">
        <v>9000</v>
      </c>
      <c r="I51" s="22"/>
      <c r="J51" s="22"/>
      <c r="K51" s="22"/>
      <c r="L51" s="22"/>
      <c r="M51" s="22"/>
      <c r="N51" s="22"/>
      <c r="O51" s="22"/>
      <c r="P51" s="22"/>
      <c r="Q51" s="22"/>
    </row>
    <row r="52" ht="21" customHeight="1" spans="1:17">
      <c r="A52" s="95" t="s">
        <v>414</v>
      </c>
      <c r="B52" s="91" t="s">
        <v>992</v>
      </c>
      <c r="C52" s="91" t="s">
        <v>993</v>
      </c>
      <c r="D52" s="105" t="s">
        <v>930</v>
      </c>
      <c r="E52" s="106">
        <v>1</v>
      </c>
      <c r="F52" s="22"/>
      <c r="G52" s="22">
        <v>5000</v>
      </c>
      <c r="H52" s="22">
        <v>5000</v>
      </c>
      <c r="I52" s="22"/>
      <c r="J52" s="22"/>
      <c r="K52" s="22"/>
      <c r="L52" s="22"/>
      <c r="M52" s="22"/>
      <c r="N52" s="22"/>
      <c r="O52" s="22"/>
      <c r="P52" s="22"/>
      <c r="Q52" s="22"/>
    </row>
    <row r="53" ht="21" customHeight="1" spans="1:17">
      <c r="A53" s="95" t="s">
        <v>414</v>
      </c>
      <c r="B53" s="91" t="s">
        <v>994</v>
      </c>
      <c r="C53" s="91" t="s">
        <v>993</v>
      </c>
      <c r="D53" s="105" t="s">
        <v>930</v>
      </c>
      <c r="E53" s="106">
        <v>5</v>
      </c>
      <c r="F53" s="22"/>
      <c r="G53" s="22">
        <v>35000</v>
      </c>
      <c r="H53" s="22">
        <v>35000</v>
      </c>
      <c r="I53" s="22"/>
      <c r="J53" s="22"/>
      <c r="K53" s="22"/>
      <c r="L53" s="22"/>
      <c r="M53" s="22"/>
      <c r="N53" s="22"/>
      <c r="O53" s="22"/>
      <c r="P53" s="22"/>
      <c r="Q53" s="22"/>
    </row>
    <row r="54" ht="21" customHeight="1" spans="1:17">
      <c r="A54" s="95" t="s">
        <v>414</v>
      </c>
      <c r="B54" s="91" t="s">
        <v>995</v>
      </c>
      <c r="C54" s="91" t="s">
        <v>993</v>
      </c>
      <c r="D54" s="105" t="s">
        <v>930</v>
      </c>
      <c r="E54" s="106">
        <v>10</v>
      </c>
      <c r="F54" s="22"/>
      <c r="G54" s="22">
        <v>22000</v>
      </c>
      <c r="H54" s="22">
        <v>22000</v>
      </c>
      <c r="I54" s="22"/>
      <c r="J54" s="22"/>
      <c r="K54" s="22"/>
      <c r="L54" s="22"/>
      <c r="M54" s="22"/>
      <c r="N54" s="22"/>
      <c r="O54" s="22"/>
      <c r="P54" s="22"/>
      <c r="Q54" s="22"/>
    </row>
    <row r="55" ht="21" customHeight="1" spans="1:17">
      <c r="A55" s="95" t="s">
        <v>414</v>
      </c>
      <c r="B55" s="91" t="s">
        <v>996</v>
      </c>
      <c r="C55" s="91" t="s">
        <v>993</v>
      </c>
      <c r="D55" s="105" t="s">
        <v>930</v>
      </c>
      <c r="E55" s="106">
        <v>1</v>
      </c>
      <c r="F55" s="22"/>
      <c r="G55" s="22">
        <v>75000</v>
      </c>
      <c r="H55" s="22">
        <v>75000</v>
      </c>
      <c r="I55" s="22"/>
      <c r="J55" s="22"/>
      <c r="K55" s="22"/>
      <c r="L55" s="22"/>
      <c r="M55" s="22"/>
      <c r="N55" s="22"/>
      <c r="O55" s="22"/>
      <c r="P55" s="22"/>
      <c r="Q55" s="22"/>
    </row>
    <row r="56" ht="21" customHeight="1" spans="1:17">
      <c r="A56" s="95" t="s">
        <v>414</v>
      </c>
      <c r="B56" s="91" t="s">
        <v>997</v>
      </c>
      <c r="C56" s="91" t="s">
        <v>993</v>
      </c>
      <c r="D56" s="105" t="s">
        <v>930</v>
      </c>
      <c r="E56" s="106">
        <v>1</v>
      </c>
      <c r="F56" s="22"/>
      <c r="G56" s="22">
        <v>1000</v>
      </c>
      <c r="H56" s="22">
        <v>1000</v>
      </c>
      <c r="I56" s="22"/>
      <c r="J56" s="22"/>
      <c r="K56" s="22"/>
      <c r="L56" s="22"/>
      <c r="M56" s="22"/>
      <c r="N56" s="22"/>
      <c r="O56" s="22"/>
      <c r="P56" s="22"/>
      <c r="Q56" s="22"/>
    </row>
    <row r="57" ht="21" customHeight="1" spans="1:17">
      <c r="A57" s="95" t="s">
        <v>414</v>
      </c>
      <c r="B57" s="91" t="s">
        <v>998</v>
      </c>
      <c r="C57" s="91" t="s">
        <v>993</v>
      </c>
      <c r="D57" s="105" t="s">
        <v>930</v>
      </c>
      <c r="E57" s="106">
        <v>1</v>
      </c>
      <c r="F57" s="22"/>
      <c r="G57" s="22">
        <v>10000</v>
      </c>
      <c r="H57" s="22">
        <v>10000</v>
      </c>
      <c r="I57" s="22"/>
      <c r="J57" s="22"/>
      <c r="K57" s="22"/>
      <c r="L57" s="22"/>
      <c r="M57" s="22"/>
      <c r="N57" s="22"/>
      <c r="O57" s="22"/>
      <c r="P57" s="22"/>
      <c r="Q57" s="22"/>
    </row>
    <row r="58" ht="21" customHeight="1" spans="1:17">
      <c r="A58" s="95" t="s">
        <v>414</v>
      </c>
      <c r="B58" s="91" t="s">
        <v>999</v>
      </c>
      <c r="C58" s="91" t="s">
        <v>993</v>
      </c>
      <c r="D58" s="105" t="s">
        <v>930</v>
      </c>
      <c r="E58" s="106">
        <v>1</v>
      </c>
      <c r="F58" s="22"/>
      <c r="G58" s="22">
        <v>6000</v>
      </c>
      <c r="H58" s="22">
        <v>6000</v>
      </c>
      <c r="I58" s="22"/>
      <c r="J58" s="22"/>
      <c r="K58" s="22"/>
      <c r="L58" s="22"/>
      <c r="M58" s="22"/>
      <c r="N58" s="22"/>
      <c r="O58" s="22"/>
      <c r="P58" s="22"/>
      <c r="Q58" s="22"/>
    </row>
    <row r="59" ht="21" customHeight="1" spans="1:17">
      <c r="A59" s="95" t="s">
        <v>414</v>
      </c>
      <c r="B59" s="91" t="s">
        <v>1000</v>
      </c>
      <c r="C59" s="91" t="s">
        <v>993</v>
      </c>
      <c r="D59" s="105" t="s">
        <v>930</v>
      </c>
      <c r="E59" s="106">
        <v>2</v>
      </c>
      <c r="F59" s="22"/>
      <c r="G59" s="22">
        <v>8000</v>
      </c>
      <c r="H59" s="22">
        <v>8000</v>
      </c>
      <c r="I59" s="22"/>
      <c r="J59" s="22"/>
      <c r="K59" s="22"/>
      <c r="L59" s="22"/>
      <c r="M59" s="22"/>
      <c r="N59" s="22"/>
      <c r="O59" s="22"/>
      <c r="P59" s="22"/>
      <c r="Q59" s="22"/>
    </row>
    <row r="60" ht="21" customHeight="1" spans="1:17">
      <c r="A60" s="95" t="s">
        <v>414</v>
      </c>
      <c r="B60" s="91" t="s">
        <v>1001</v>
      </c>
      <c r="C60" s="91" t="s">
        <v>993</v>
      </c>
      <c r="D60" s="105" t="s">
        <v>930</v>
      </c>
      <c r="E60" s="106">
        <v>1</v>
      </c>
      <c r="F60" s="22"/>
      <c r="G60" s="22">
        <v>59000</v>
      </c>
      <c r="H60" s="22">
        <v>59000</v>
      </c>
      <c r="I60" s="22"/>
      <c r="J60" s="22"/>
      <c r="K60" s="22"/>
      <c r="L60" s="22"/>
      <c r="M60" s="22"/>
      <c r="N60" s="22"/>
      <c r="O60" s="22"/>
      <c r="P60" s="22"/>
      <c r="Q60" s="22"/>
    </row>
    <row r="61" ht="21" customHeight="1" spans="1:17">
      <c r="A61" s="95" t="s">
        <v>414</v>
      </c>
      <c r="B61" s="91" t="s">
        <v>1002</v>
      </c>
      <c r="C61" s="91" t="s">
        <v>993</v>
      </c>
      <c r="D61" s="105" t="s">
        <v>930</v>
      </c>
      <c r="E61" s="106">
        <v>1</v>
      </c>
      <c r="F61" s="22"/>
      <c r="G61" s="22">
        <v>60000</v>
      </c>
      <c r="H61" s="22">
        <v>60000</v>
      </c>
      <c r="I61" s="22"/>
      <c r="J61" s="22"/>
      <c r="K61" s="22"/>
      <c r="L61" s="22"/>
      <c r="M61" s="22"/>
      <c r="N61" s="22"/>
      <c r="O61" s="22"/>
      <c r="P61" s="22"/>
      <c r="Q61" s="22"/>
    </row>
    <row r="62" ht="21" customHeight="1" spans="1:17">
      <c r="A62" s="95" t="s">
        <v>414</v>
      </c>
      <c r="B62" s="91" t="s">
        <v>1003</v>
      </c>
      <c r="C62" s="91" t="s">
        <v>993</v>
      </c>
      <c r="D62" s="105" t="s">
        <v>930</v>
      </c>
      <c r="E62" s="106">
        <v>1</v>
      </c>
      <c r="F62" s="22"/>
      <c r="G62" s="22">
        <v>60000</v>
      </c>
      <c r="H62" s="22">
        <v>60000</v>
      </c>
      <c r="I62" s="22"/>
      <c r="J62" s="22"/>
      <c r="K62" s="22"/>
      <c r="L62" s="22"/>
      <c r="M62" s="22"/>
      <c r="N62" s="22"/>
      <c r="O62" s="22"/>
      <c r="P62" s="22"/>
      <c r="Q62" s="22"/>
    </row>
    <row r="63" ht="21" customHeight="1" spans="1:17">
      <c r="A63" s="95" t="s">
        <v>414</v>
      </c>
      <c r="B63" s="91" t="s">
        <v>1004</v>
      </c>
      <c r="C63" s="91" t="s">
        <v>993</v>
      </c>
      <c r="D63" s="105" t="s">
        <v>590</v>
      </c>
      <c r="E63" s="106">
        <v>4</v>
      </c>
      <c r="F63" s="22"/>
      <c r="G63" s="22">
        <v>2000</v>
      </c>
      <c r="H63" s="22">
        <v>2000</v>
      </c>
      <c r="I63" s="22"/>
      <c r="J63" s="22"/>
      <c r="K63" s="22"/>
      <c r="L63" s="22"/>
      <c r="M63" s="22"/>
      <c r="N63" s="22"/>
      <c r="O63" s="22"/>
      <c r="P63" s="22"/>
      <c r="Q63" s="22"/>
    </row>
    <row r="64" ht="21" customHeight="1" spans="1:17">
      <c r="A64" s="95" t="s">
        <v>414</v>
      </c>
      <c r="B64" s="91" t="s">
        <v>1005</v>
      </c>
      <c r="C64" s="91" t="s">
        <v>993</v>
      </c>
      <c r="D64" s="105" t="s">
        <v>930</v>
      </c>
      <c r="E64" s="106">
        <v>1</v>
      </c>
      <c r="F64" s="22"/>
      <c r="G64" s="22">
        <v>19000</v>
      </c>
      <c r="H64" s="22">
        <v>19000</v>
      </c>
      <c r="I64" s="22"/>
      <c r="J64" s="22"/>
      <c r="K64" s="22"/>
      <c r="L64" s="22"/>
      <c r="M64" s="22"/>
      <c r="N64" s="22"/>
      <c r="O64" s="22"/>
      <c r="P64" s="22"/>
      <c r="Q64" s="22"/>
    </row>
    <row r="65" ht="21" customHeight="1" spans="1:17">
      <c r="A65" s="95" t="s">
        <v>414</v>
      </c>
      <c r="B65" s="91" t="s">
        <v>1006</v>
      </c>
      <c r="C65" s="91" t="s">
        <v>993</v>
      </c>
      <c r="D65" s="105" t="s">
        <v>930</v>
      </c>
      <c r="E65" s="106">
        <v>1</v>
      </c>
      <c r="F65" s="22"/>
      <c r="G65" s="22">
        <v>100000</v>
      </c>
      <c r="H65" s="22">
        <v>100000</v>
      </c>
      <c r="I65" s="22"/>
      <c r="J65" s="22"/>
      <c r="K65" s="22"/>
      <c r="L65" s="22"/>
      <c r="M65" s="22"/>
      <c r="N65" s="22"/>
      <c r="O65" s="22"/>
      <c r="P65" s="22"/>
      <c r="Q65" s="22"/>
    </row>
    <row r="66" ht="21" customHeight="1" spans="1:17">
      <c r="A66" s="95" t="s">
        <v>414</v>
      </c>
      <c r="B66" s="91" t="s">
        <v>1007</v>
      </c>
      <c r="C66" s="91" t="s">
        <v>993</v>
      </c>
      <c r="D66" s="105" t="s">
        <v>930</v>
      </c>
      <c r="E66" s="106">
        <v>1</v>
      </c>
      <c r="F66" s="22"/>
      <c r="G66" s="22">
        <v>60000</v>
      </c>
      <c r="H66" s="22">
        <v>60000</v>
      </c>
      <c r="I66" s="22"/>
      <c r="J66" s="22"/>
      <c r="K66" s="22"/>
      <c r="L66" s="22"/>
      <c r="M66" s="22"/>
      <c r="N66" s="22"/>
      <c r="O66" s="22"/>
      <c r="P66" s="22"/>
      <c r="Q66" s="22"/>
    </row>
    <row r="67" ht="21" customHeight="1" spans="1:17">
      <c r="A67" s="95" t="s">
        <v>414</v>
      </c>
      <c r="B67" s="91" t="s">
        <v>1008</v>
      </c>
      <c r="C67" s="91" t="s">
        <v>993</v>
      </c>
      <c r="D67" s="105" t="s">
        <v>590</v>
      </c>
      <c r="E67" s="106">
        <v>1</v>
      </c>
      <c r="F67" s="22"/>
      <c r="G67" s="22">
        <v>7000</v>
      </c>
      <c r="H67" s="22">
        <v>7000</v>
      </c>
      <c r="I67" s="22"/>
      <c r="J67" s="22"/>
      <c r="K67" s="22"/>
      <c r="L67" s="22"/>
      <c r="M67" s="22"/>
      <c r="N67" s="22"/>
      <c r="O67" s="22"/>
      <c r="P67" s="22"/>
      <c r="Q67" s="22"/>
    </row>
    <row r="68" ht="21" customHeight="1" spans="1:17">
      <c r="A68" s="95" t="s">
        <v>414</v>
      </c>
      <c r="B68" s="91" t="s">
        <v>1009</v>
      </c>
      <c r="C68" s="91" t="s">
        <v>993</v>
      </c>
      <c r="D68" s="105" t="s">
        <v>930</v>
      </c>
      <c r="E68" s="106">
        <v>1</v>
      </c>
      <c r="F68" s="22"/>
      <c r="G68" s="22">
        <v>12000</v>
      </c>
      <c r="H68" s="22">
        <v>12000</v>
      </c>
      <c r="I68" s="22"/>
      <c r="J68" s="22"/>
      <c r="K68" s="22"/>
      <c r="L68" s="22"/>
      <c r="M68" s="22"/>
      <c r="N68" s="22"/>
      <c r="O68" s="22"/>
      <c r="P68" s="22"/>
      <c r="Q68" s="22"/>
    </row>
    <row r="69" ht="21" customHeight="1" spans="1:17">
      <c r="A69" s="95" t="s">
        <v>414</v>
      </c>
      <c r="B69" s="91" t="s">
        <v>1010</v>
      </c>
      <c r="C69" s="91" t="s">
        <v>993</v>
      </c>
      <c r="D69" s="105" t="s">
        <v>930</v>
      </c>
      <c r="E69" s="106">
        <v>1</v>
      </c>
      <c r="F69" s="22"/>
      <c r="G69" s="22">
        <v>3500</v>
      </c>
      <c r="H69" s="22">
        <v>3500</v>
      </c>
      <c r="I69" s="22"/>
      <c r="J69" s="22"/>
      <c r="K69" s="22"/>
      <c r="L69" s="22"/>
      <c r="M69" s="22"/>
      <c r="N69" s="22"/>
      <c r="O69" s="22"/>
      <c r="P69" s="22"/>
      <c r="Q69" s="22"/>
    </row>
    <row r="70" ht="21" customHeight="1" spans="1:17">
      <c r="A70" s="95" t="s">
        <v>414</v>
      </c>
      <c r="B70" s="91" t="s">
        <v>1011</v>
      </c>
      <c r="C70" s="91" t="s">
        <v>993</v>
      </c>
      <c r="D70" s="105" t="s">
        <v>930</v>
      </c>
      <c r="E70" s="106">
        <v>1</v>
      </c>
      <c r="F70" s="22"/>
      <c r="G70" s="22">
        <v>84000</v>
      </c>
      <c r="H70" s="22">
        <v>84000</v>
      </c>
      <c r="I70" s="22"/>
      <c r="J70" s="22"/>
      <c r="K70" s="22"/>
      <c r="L70" s="22"/>
      <c r="M70" s="22"/>
      <c r="N70" s="22"/>
      <c r="O70" s="22"/>
      <c r="P70" s="22"/>
      <c r="Q70" s="22"/>
    </row>
    <row r="71" ht="21" customHeight="1" spans="1:17">
      <c r="A71" s="95" t="s">
        <v>414</v>
      </c>
      <c r="B71" s="91" t="s">
        <v>1012</v>
      </c>
      <c r="C71" s="91" t="s">
        <v>993</v>
      </c>
      <c r="D71" s="105" t="s">
        <v>930</v>
      </c>
      <c r="E71" s="106">
        <v>1</v>
      </c>
      <c r="F71" s="22"/>
      <c r="G71" s="22">
        <v>50000</v>
      </c>
      <c r="H71" s="22">
        <v>50000</v>
      </c>
      <c r="I71" s="22"/>
      <c r="J71" s="22"/>
      <c r="K71" s="22"/>
      <c r="L71" s="22"/>
      <c r="M71" s="22"/>
      <c r="N71" s="22"/>
      <c r="O71" s="22"/>
      <c r="P71" s="22"/>
      <c r="Q71" s="22"/>
    </row>
    <row r="72" ht="21" customHeight="1" spans="1:17">
      <c r="A72" s="95" t="s">
        <v>414</v>
      </c>
      <c r="B72" s="91" t="s">
        <v>1013</v>
      </c>
      <c r="C72" s="91" t="s">
        <v>993</v>
      </c>
      <c r="D72" s="105" t="s">
        <v>930</v>
      </c>
      <c r="E72" s="106">
        <v>1</v>
      </c>
      <c r="F72" s="22"/>
      <c r="G72" s="22">
        <v>10000</v>
      </c>
      <c r="H72" s="22">
        <v>10000</v>
      </c>
      <c r="I72" s="22"/>
      <c r="J72" s="22"/>
      <c r="K72" s="22"/>
      <c r="L72" s="22"/>
      <c r="M72" s="22"/>
      <c r="N72" s="22"/>
      <c r="O72" s="22"/>
      <c r="P72" s="22"/>
      <c r="Q72" s="22"/>
    </row>
    <row r="73" ht="21" customHeight="1" spans="1:17">
      <c r="A73" s="95" t="s">
        <v>414</v>
      </c>
      <c r="B73" s="91" t="s">
        <v>1014</v>
      </c>
      <c r="C73" s="91" t="s">
        <v>993</v>
      </c>
      <c r="D73" s="105" t="s">
        <v>930</v>
      </c>
      <c r="E73" s="106">
        <v>2</v>
      </c>
      <c r="F73" s="22"/>
      <c r="G73" s="22">
        <v>20000</v>
      </c>
      <c r="H73" s="22">
        <v>20000</v>
      </c>
      <c r="I73" s="22"/>
      <c r="J73" s="22"/>
      <c r="K73" s="22"/>
      <c r="L73" s="22"/>
      <c r="M73" s="22"/>
      <c r="N73" s="22"/>
      <c r="O73" s="22"/>
      <c r="P73" s="22"/>
      <c r="Q73" s="22"/>
    </row>
    <row r="74" ht="21" customHeight="1" spans="1:17">
      <c r="A74" s="95" t="s">
        <v>414</v>
      </c>
      <c r="B74" s="91" t="s">
        <v>1015</v>
      </c>
      <c r="C74" s="91" t="s">
        <v>993</v>
      </c>
      <c r="D74" s="105" t="s">
        <v>930</v>
      </c>
      <c r="E74" s="106">
        <v>2</v>
      </c>
      <c r="F74" s="22"/>
      <c r="G74" s="22">
        <v>50000</v>
      </c>
      <c r="H74" s="22">
        <v>50000</v>
      </c>
      <c r="I74" s="22"/>
      <c r="J74" s="22"/>
      <c r="K74" s="22"/>
      <c r="L74" s="22"/>
      <c r="M74" s="22"/>
      <c r="N74" s="22"/>
      <c r="O74" s="22"/>
      <c r="P74" s="22"/>
      <c r="Q74" s="22"/>
    </row>
    <row r="75" ht="21" customHeight="1" spans="1:17">
      <c r="A75" s="95" t="s">
        <v>414</v>
      </c>
      <c r="B75" s="91" t="s">
        <v>1016</v>
      </c>
      <c r="C75" s="91" t="s">
        <v>993</v>
      </c>
      <c r="D75" s="105" t="s">
        <v>930</v>
      </c>
      <c r="E75" s="106">
        <v>1</v>
      </c>
      <c r="F75" s="22"/>
      <c r="G75" s="22">
        <v>3500</v>
      </c>
      <c r="H75" s="22">
        <v>3500</v>
      </c>
      <c r="I75" s="22"/>
      <c r="J75" s="22"/>
      <c r="K75" s="22"/>
      <c r="L75" s="22"/>
      <c r="M75" s="22"/>
      <c r="N75" s="22"/>
      <c r="O75" s="22"/>
      <c r="P75" s="22"/>
      <c r="Q75" s="22"/>
    </row>
    <row r="76" ht="21" customHeight="1" spans="1:17">
      <c r="A76" s="95" t="s">
        <v>414</v>
      </c>
      <c r="B76" s="91" t="s">
        <v>1017</v>
      </c>
      <c r="C76" s="91" t="s">
        <v>993</v>
      </c>
      <c r="D76" s="105" t="s">
        <v>930</v>
      </c>
      <c r="E76" s="106">
        <v>1</v>
      </c>
      <c r="F76" s="22"/>
      <c r="G76" s="22">
        <v>188000</v>
      </c>
      <c r="H76" s="22">
        <v>188000</v>
      </c>
      <c r="I76" s="22"/>
      <c r="J76" s="22"/>
      <c r="K76" s="22"/>
      <c r="L76" s="22"/>
      <c r="M76" s="22"/>
      <c r="N76" s="22"/>
      <c r="O76" s="22"/>
      <c r="P76" s="22"/>
      <c r="Q76" s="22"/>
    </row>
    <row r="77" ht="21" customHeight="1" spans="1:17">
      <c r="A77" s="95" t="s">
        <v>414</v>
      </c>
      <c r="B77" s="91" t="s">
        <v>1018</v>
      </c>
      <c r="C77" s="91" t="s">
        <v>993</v>
      </c>
      <c r="D77" s="105" t="s">
        <v>930</v>
      </c>
      <c r="E77" s="106">
        <v>1</v>
      </c>
      <c r="F77" s="22"/>
      <c r="G77" s="22">
        <v>15000</v>
      </c>
      <c r="H77" s="22">
        <v>15000</v>
      </c>
      <c r="I77" s="22"/>
      <c r="J77" s="22"/>
      <c r="K77" s="22"/>
      <c r="L77" s="22"/>
      <c r="M77" s="22"/>
      <c r="N77" s="22"/>
      <c r="O77" s="22"/>
      <c r="P77" s="22"/>
      <c r="Q77" s="22"/>
    </row>
    <row r="78" ht="21" customHeight="1" spans="1:17">
      <c r="A78" s="95" t="s">
        <v>414</v>
      </c>
      <c r="B78" s="91" t="s">
        <v>1019</v>
      </c>
      <c r="C78" s="91" t="s">
        <v>993</v>
      </c>
      <c r="D78" s="105" t="s">
        <v>1020</v>
      </c>
      <c r="E78" s="106">
        <v>1</v>
      </c>
      <c r="F78" s="22"/>
      <c r="G78" s="22">
        <v>440000</v>
      </c>
      <c r="H78" s="22">
        <v>440000</v>
      </c>
      <c r="I78" s="22"/>
      <c r="J78" s="22"/>
      <c r="K78" s="22"/>
      <c r="L78" s="22"/>
      <c r="M78" s="22"/>
      <c r="N78" s="22"/>
      <c r="O78" s="22"/>
      <c r="P78" s="22"/>
      <c r="Q78" s="22"/>
    </row>
    <row r="79" ht="21" customHeight="1" spans="1:17">
      <c r="A79" s="95" t="s">
        <v>414</v>
      </c>
      <c r="B79" s="91" t="s">
        <v>1021</v>
      </c>
      <c r="C79" s="91" t="s">
        <v>993</v>
      </c>
      <c r="D79" s="105" t="s">
        <v>1020</v>
      </c>
      <c r="E79" s="106">
        <v>1</v>
      </c>
      <c r="F79" s="22"/>
      <c r="G79" s="22">
        <v>23200</v>
      </c>
      <c r="H79" s="22">
        <v>23200</v>
      </c>
      <c r="I79" s="22"/>
      <c r="J79" s="22"/>
      <c r="K79" s="22"/>
      <c r="L79" s="22"/>
      <c r="M79" s="22"/>
      <c r="N79" s="22"/>
      <c r="O79" s="22"/>
      <c r="P79" s="22"/>
      <c r="Q79" s="22"/>
    </row>
    <row r="80" ht="21" customHeight="1" spans="1:17">
      <c r="A80" s="95" t="s">
        <v>414</v>
      </c>
      <c r="B80" s="91" t="s">
        <v>1022</v>
      </c>
      <c r="C80" s="91" t="s">
        <v>993</v>
      </c>
      <c r="D80" s="105" t="s">
        <v>1020</v>
      </c>
      <c r="E80" s="106">
        <v>2</v>
      </c>
      <c r="F80" s="22"/>
      <c r="G80" s="22">
        <v>30000</v>
      </c>
      <c r="H80" s="22">
        <v>30000</v>
      </c>
      <c r="I80" s="22"/>
      <c r="J80" s="22"/>
      <c r="K80" s="22"/>
      <c r="L80" s="22"/>
      <c r="M80" s="22"/>
      <c r="N80" s="22"/>
      <c r="O80" s="22"/>
      <c r="P80" s="22"/>
      <c r="Q80" s="22"/>
    </row>
    <row r="81" ht="21" customHeight="1" spans="1:17">
      <c r="A81" s="95" t="s">
        <v>414</v>
      </c>
      <c r="B81" s="91" t="s">
        <v>1023</v>
      </c>
      <c r="C81" s="91" t="s">
        <v>993</v>
      </c>
      <c r="D81" s="105" t="s">
        <v>1020</v>
      </c>
      <c r="E81" s="106">
        <v>2</v>
      </c>
      <c r="F81" s="22"/>
      <c r="G81" s="22">
        <v>100000</v>
      </c>
      <c r="H81" s="22">
        <v>100000</v>
      </c>
      <c r="I81" s="22"/>
      <c r="J81" s="22"/>
      <c r="K81" s="22"/>
      <c r="L81" s="22"/>
      <c r="M81" s="22"/>
      <c r="N81" s="22"/>
      <c r="O81" s="22"/>
      <c r="P81" s="22"/>
      <c r="Q81" s="22"/>
    </row>
    <row r="82" ht="21" customHeight="1" spans="1:17">
      <c r="A82" s="95" t="s">
        <v>414</v>
      </c>
      <c r="B82" s="91" t="s">
        <v>1024</v>
      </c>
      <c r="C82" s="91" t="s">
        <v>993</v>
      </c>
      <c r="D82" s="105" t="s">
        <v>1020</v>
      </c>
      <c r="E82" s="106">
        <v>1</v>
      </c>
      <c r="F82" s="22"/>
      <c r="G82" s="22">
        <v>100000</v>
      </c>
      <c r="H82" s="22">
        <v>100000</v>
      </c>
      <c r="I82" s="22"/>
      <c r="J82" s="22"/>
      <c r="K82" s="22"/>
      <c r="L82" s="22"/>
      <c r="M82" s="22"/>
      <c r="N82" s="22"/>
      <c r="O82" s="22"/>
      <c r="P82" s="22"/>
      <c r="Q82" s="22"/>
    </row>
    <row r="83" ht="21" customHeight="1" spans="1:17">
      <c r="A83" s="95" t="s">
        <v>414</v>
      </c>
      <c r="B83" s="91" t="s">
        <v>1025</v>
      </c>
      <c r="C83" s="91" t="s">
        <v>1026</v>
      </c>
      <c r="D83" s="105" t="s">
        <v>963</v>
      </c>
      <c r="E83" s="106">
        <v>1</v>
      </c>
      <c r="F83" s="22"/>
      <c r="G83" s="22">
        <v>90000</v>
      </c>
      <c r="H83" s="22">
        <v>90000</v>
      </c>
      <c r="I83" s="22"/>
      <c r="J83" s="22"/>
      <c r="K83" s="22"/>
      <c r="L83" s="22"/>
      <c r="M83" s="22"/>
      <c r="N83" s="22"/>
      <c r="O83" s="22"/>
      <c r="P83" s="22"/>
      <c r="Q83" s="22"/>
    </row>
    <row r="84" ht="21" customHeight="1" spans="1:17">
      <c r="A84" s="95" t="s">
        <v>414</v>
      </c>
      <c r="B84" s="91" t="s">
        <v>1027</v>
      </c>
      <c r="C84" s="91" t="s">
        <v>1026</v>
      </c>
      <c r="D84" s="105" t="s">
        <v>963</v>
      </c>
      <c r="E84" s="106">
        <v>1</v>
      </c>
      <c r="F84" s="22"/>
      <c r="G84" s="22">
        <v>50000</v>
      </c>
      <c r="H84" s="22">
        <v>50000</v>
      </c>
      <c r="I84" s="22"/>
      <c r="J84" s="22"/>
      <c r="K84" s="22"/>
      <c r="L84" s="22"/>
      <c r="M84" s="22"/>
      <c r="N84" s="22"/>
      <c r="O84" s="22"/>
      <c r="P84" s="22"/>
      <c r="Q84" s="22"/>
    </row>
    <row r="85" ht="21" customHeight="1" spans="1:17">
      <c r="A85" s="95" t="s">
        <v>414</v>
      </c>
      <c r="B85" s="91" t="s">
        <v>1028</v>
      </c>
      <c r="C85" s="91" t="s">
        <v>1029</v>
      </c>
      <c r="D85" s="105" t="s">
        <v>963</v>
      </c>
      <c r="E85" s="106">
        <v>1</v>
      </c>
      <c r="F85" s="22"/>
      <c r="G85" s="22">
        <v>30150</v>
      </c>
      <c r="H85" s="22">
        <v>30150</v>
      </c>
      <c r="I85" s="22"/>
      <c r="J85" s="22"/>
      <c r="K85" s="22"/>
      <c r="L85" s="22"/>
      <c r="M85" s="22"/>
      <c r="N85" s="22"/>
      <c r="O85" s="22"/>
      <c r="P85" s="22"/>
      <c r="Q85" s="22"/>
    </row>
    <row r="86" ht="21" customHeight="1" spans="1:17">
      <c r="A86" s="95" t="s">
        <v>414</v>
      </c>
      <c r="B86" s="91" t="s">
        <v>1030</v>
      </c>
      <c r="C86" s="91" t="s">
        <v>1029</v>
      </c>
      <c r="D86" s="105" t="s">
        <v>963</v>
      </c>
      <c r="E86" s="106">
        <v>1</v>
      </c>
      <c r="F86" s="22"/>
      <c r="G86" s="22">
        <v>150000</v>
      </c>
      <c r="H86" s="22">
        <v>150000</v>
      </c>
      <c r="I86" s="22"/>
      <c r="J86" s="22"/>
      <c r="K86" s="22"/>
      <c r="L86" s="22"/>
      <c r="M86" s="22"/>
      <c r="N86" s="22"/>
      <c r="O86" s="22"/>
      <c r="P86" s="22"/>
      <c r="Q86" s="22"/>
    </row>
    <row r="87" ht="21" customHeight="1" spans="1:17">
      <c r="A87" s="95" t="s">
        <v>414</v>
      </c>
      <c r="B87" s="91" t="s">
        <v>1031</v>
      </c>
      <c r="C87" s="91" t="s">
        <v>1029</v>
      </c>
      <c r="D87" s="105" t="s">
        <v>963</v>
      </c>
      <c r="E87" s="106">
        <v>1</v>
      </c>
      <c r="F87" s="22"/>
      <c r="G87" s="22">
        <v>300000</v>
      </c>
      <c r="H87" s="22">
        <v>300000</v>
      </c>
      <c r="I87" s="22"/>
      <c r="J87" s="22"/>
      <c r="K87" s="22"/>
      <c r="L87" s="22"/>
      <c r="M87" s="22"/>
      <c r="N87" s="22"/>
      <c r="O87" s="22"/>
      <c r="P87" s="22"/>
      <c r="Q87" s="22"/>
    </row>
    <row r="88" ht="21" customHeight="1" spans="1:17">
      <c r="A88" s="95" t="s">
        <v>201</v>
      </c>
      <c r="B88" s="91" t="s">
        <v>1032</v>
      </c>
      <c r="C88" s="91" t="s">
        <v>1033</v>
      </c>
      <c r="D88" s="105" t="s">
        <v>552</v>
      </c>
      <c r="E88" s="106">
        <v>1</v>
      </c>
      <c r="F88" s="22"/>
      <c r="G88" s="22">
        <v>38000</v>
      </c>
      <c r="H88" s="22">
        <v>38000</v>
      </c>
      <c r="I88" s="22"/>
      <c r="J88" s="22"/>
      <c r="K88" s="22"/>
      <c r="L88" s="22"/>
      <c r="M88" s="22"/>
      <c r="N88" s="22"/>
      <c r="O88" s="22"/>
      <c r="P88" s="22"/>
      <c r="Q88" s="22"/>
    </row>
    <row r="89" ht="21" customHeight="1" spans="1:17">
      <c r="A89" s="95" t="s">
        <v>201</v>
      </c>
      <c r="B89" s="91" t="s">
        <v>1034</v>
      </c>
      <c r="C89" s="91" t="s">
        <v>970</v>
      </c>
      <c r="D89" s="105" t="s">
        <v>552</v>
      </c>
      <c r="E89" s="106">
        <v>1</v>
      </c>
      <c r="F89" s="22"/>
      <c r="G89" s="22">
        <v>80000</v>
      </c>
      <c r="H89" s="22">
        <v>80000</v>
      </c>
      <c r="I89" s="22"/>
      <c r="J89" s="22"/>
      <c r="K89" s="22"/>
      <c r="L89" s="22"/>
      <c r="M89" s="22"/>
      <c r="N89" s="22"/>
      <c r="O89" s="22"/>
      <c r="P89" s="22"/>
      <c r="Q89" s="22"/>
    </row>
    <row r="90" ht="21" customHeight="1" spans="1:17">
      <c r="A90" s="95" t="s">
        <v>201</v>
      </c>
      <c r="B90" s="91" t="s">
        <v>1035</v>
      </c>
      <c r="C90" s="91" t="s">
        <v>970</v>
      </c>
      <c r="D90" s="105" t="s">
        <v>552</v>
      </c>
      <c r="E90" s="106">
        <v>1</v>
      </c>
      <c r="F90" s="22"/>
      <c r="G90" s="22">
        <v>100000</v>
      </c>
      <c r="H90" s="22">
        <v>100000</v>
      </c>
      <c r="I90" s="22"/>
      <c r="J90" s="22"/>
      <c r="K90" s="22"/>
      <c r="L90" s="22"/>
      <c r="M90" s="22"/>
      <c r="N90" s="22"/>
      <c r="O90" s="22"/>
      <c r="P90" s="22"/>
      <c r="Q90" s="22"/>
    </row>
    <row r="91" ht="21" customHeight="1" spans="1:17">
      <c r="A91" s="95" t="s">
        <v>220</v>
      </c>
      <c r="B91" s="91" t="s">
        <v>1036</v>
      </c>
      <c r="C91" s="91" t="s">
        <v>993</v>
      </c>
      <c r="D91" s="105" t="s">
        <v>930</v>
      </c>
      <c r="E91" s="106">
        <v>1</v>
      </c>
      <c r="F91" s="22"/>
      <c r="G91" s="22">
        <v>10000</v>
      </c>
      <c r="H91" s="22">
        <v>10000</v>
      </c>
      <c r="I91" s="22"/>
      <c r="J91" s="22"/>
      <c r="K91" s="22"/>
      <c r="L91" s="22"/>
      <c r="M91" s="22"/>
      <c r="N91" s="22"/>
      <c r="O91" s="22"/>
      <c r="P91" s="22"/>
      <c r="Q91" s="22"/>
    </row>
    <row r="92" ht="21" customHeight="1" spans="1:17">
      <c r="A92" s="95" t="s">
        <v>220</v>
      </c>
      <c r="B92" s="91" t="s">
        <v>973</v>
      </c>
      <c r="C92" s="91" t="s">
        <v>1037</v>
      </c>
      <c r="D92" s="105" t="s">
        <v>963</v>
      </c>
      <c r="E92" s="106">
        <v>1</v>
      </c>
      <c r="F92" s="22"/>
      <c r="G92" s="22">
        <v>6000</v>
      </c>
      <c r="H92" s="22">
        <v>6000</v>
      </c>
      <c r="I92" s="22"/>
      <c r="J92" s="22"/>
      <c r="K92" s="22"/>
      <c r="L92" s="22"/>
      <c r="M92" s="22"/>
      <c r="N92" s="22"/>
      <c r="O92" s="22"/>
      <c r="P92" s="22"/>
      <c r="Q92" s="22"/>
    </row>
    <row r="93" ht="21" customHeight="1" spans="1:17">
      <c r="A93" s="94" t="s">
        <v>50</v>
      </c>
      <c r="B93" s="23"/>
      <c r="C93" s="23"/>
      <c r="D93" s="23"/>
      <c r="E93" s="23"/>
      <c r="F93" s="22">
        <v>31740</v>
      </c>
      <c r="G93" s="22">
        <v>792957.2</v>
      </c>
      <c r="H93" s="22">
        <v>792957.2</v>
      </c>
      <c r="I93" s="22"/>
      <c r="J93" s="22"/>
      <c r="K93" s="22"/>
      <c r="L93" s="22"/>
      <c r="M93" s="22"/>
      <c r="N93" s="22"/>
      <c r="O93" s="22"/>
      <c r="P93" s="22"/>
      <c r="Q93" s="22"/>
    </row>
    <row r="94" ht="21" customHeight="1" spans="1:17">
      <c r="A94" s="95" t="s">
        <v>433</v>
      </c>
      <c r="B94" s="91" t="s">
        <v>928</v>
      </c>
      <c r="C94" s="91" t="s">
        <v>929</v>
      </c>
      <c r="D94" s="105" t="s">
        <v>930</v>
      </c>
      <c r="E94" s="106">
        <v>25</v>
      </c>
      <c r="F94" s="22"/>
      <c r="G94" s="22">
        <v>172500</v>
      </c>
      <c r="H94" s="22">
        <v>172500</v>
      </c>
      <c r="I94" s="22"/>
      <c r="J94" s="22"/>
      <c r="K94" s="22"/>
      <c r="L94" s="22"/>
      <c r="M94" s="22"/>
      <c r="N94" s="22"/>
      <c r="O94" s="22"/>
      <c r="P94" s="22"/>
      <c r="Q94" s="22"/>
    </row>
    <row r="95" ht="21" customHeight="1" spans="1:17">
      <c r="A95" s="95" t="s">
        <v>433</v>
      </c>
      <c r="B95" s="91" t="s">
        <v>1038</v>
      </c>
      <c r="C95" s="91" t="s">
        <v>1039</v>
      </c>
      <c r="D95" s="105" t="s">
        <v>930</v>
      </c>
      <c r="E95" s="106">
        <v>2</v>
      </c>
      <c r="F95" s="22">
        <v>1800</v>
      </c>
      <c r="G95" s="22">
        <v>1800</v>
      </c>
      <c r="H95" s="22">
        <v>1800</v>
      </c>
      <c r="I95" s="22"/>
      <c r="J95" s="22"/>
      <c r="K95" s="22"/>
      <c r="L95" s="22"/>
      <c r="M95" s="22"/>
      <c r="N95" s="22"/>
      <c r="O95" s="22"/>
      <c r="P95" s="22"/>
      <c r="Q95" s="22"/>
    </row>
    <row r="96" ht="21" customHeight="1" spans="1:17">
      <c r="A96" s="95" t="s">
        <v>433</v>
      </c>
      <c r="B96" s="91" t="s">
        <v>935</v>
      </c>
      <c r="C96" s="91" t="s">
        <v>936</v>
      </c>
      <c r="D96" s="105" t="s">
        <v>930</v>
      </c>
      <c r="E96" s="106">
        <v>97</v>
      </c>
      <c r="F96" s="22"/>
      <c r="G96" s="22">
        <v>568711</v>
      </c>
      <c r="H96" s="22">
        <v>568711</v>
      </c>
      <c r="I96" s="22"/>
      <c r="J96" s="22"/>
      <c r="K96" s="22"/>
      <c r="L96" s="22"/>
      <c r="M96" s="22"/>
      <c r="N96" s="22"/>
      <c r="O96" s="22"/>
      <c r="P96" s="22"/>
      <c r="Q96" s="22"/>
    </row>
    <row r="97" ht="21" customHeight="1" spans="1:17">
      <c r="A97" s="95" t="s">
        <v>433</v>
      </c>
      <c r="B97" s="91" t="s">
        <v>1040</v>
      </c>
      <c r="C97" s="91" t="s">
        <v>1041</v>
      </c>
      <c r="D97" s="105" t="s">
        <v>590</v>
      </c>
      <c r="E97" s="106">
        <v>1</v>
      </c>
      <c r="F97" s="22">
        <v>1500</v>
      </c>
      <c r="G97" s="22">
        <v>1500</v>
      </c>
      <c r="H97" s="22">
        <v>1500</v>
      </c>
      <c r="I97" s="22"/>
      <c r="J97" s="22"/>
      <c r="K97" s="22"/>
      <c r="L97" s="22"/>
      <c r="M97" s="22"/>
      <c r="N97" s="22"/>
      <c r="O97" s="22"/>
      <c r="P97" s="22"/>
      <c r="Q97" s="22"/>
    </row>
    <row r="98" ht="21" customHeight="1" spans="1:17">
      <c r="A98" s="95" t="s">
        <v>201</v>
      </c>
      <c r="B98" s="91" t="s">
        <v>1042</v>
      </c>
      <c r="C98" s="91" t="s">
        <v>925</v>
      </c>
      <c r="D98" s="105" t="s">
        <v>1043</v>
      </c>
      <c r="E98" s="106">
        <v>1308</v>
      </c>
      <c r="F98" s="22"/>
      <c r="G98" s="22">
        <v>10006.2</v>
      </c>
      <c r="H98" s="22">
        <v>10006.2</v>
      </c>
      <c r="I98" s="22"/>
      <c r="J98" s="22"/>
      <c r="K98" s="22"/>
      <c r="L98" s="22"/>
      <c r="M98" s="22"/>
      <c r="N98" s="22"/>
      <c r="O98" s="22"/>
      <c r="P98" s="22"/>
      <c r="Q98" s="22"/>
    </row>
    <row r="99" ht="21" customHeight="1" spans="1:17">
      <c r="A99" s="95" t="s">
        <v>201</v>
      </c>
      <c r="B99" s="91" t="s">
        <v>1044</v>
      </c>
      <c r="C99" s="91" t="s">
        <v>1045</v>
      </c>
      <c r="D99" s="105" t="s">
        <v>596</v>
      </c>
      <c r="E99" s="106">
        <v>1</v>
      </c>
      <c r="F99" s="22">
        <v>25000</v>
      </c>
      <c r="G99" s="22">
        <v>25000</v>
      </c>
      <c r="H99" s="22">
        <v>25000</v>
      </c>
      <c r="I99" s="22"/>
      <c r="J99" s="22"/>
      <c r="K99" s="22"/>
      <c r="L99" s="22"/>
      <c r="M99" s="22"/>
      <c r="N99" s="22"/>
      <c r="O99" s="22"/>
      <c r="P99" s="22"/>
      <c r="Q99" s="22"/>
    </row>
    <row r="100" ht="21" customHeight="1" spans="1:17">
      <c r="A100" s="95" t="s">
        <v>201</v>
      </c>
      <c r="B100" s="91" t="s">
        <v>1046</v>
      </c>
      <c r="C100" s="91" t="s">
        <v>927</v>
      </c>
      <c r="D100" s="105" t="s">
        <v>596</v>
      </c>
      <c r="E100" s="106">
        <v>1</v>
      </c>
      <c r="F100" s="22"/>
      <c r="G100" s="22">
        <v>10000</v>
      </c>
      <c r="H100" s="22">
        <v>10000</v>
      </c>
      <c r="I100" s="22"/>
      <c r="J100" s="22"/>
      <c r="K100" s="22"/>
      <c r="L100" s="22"/>
      <c r="M100" s="22"/>
      <c r="N100" s="22"/>
      <c r="O100" s="22"/>
      <c r="P100" s="22"/>
      <c r="Q100" s="22"/>
    </row>
    <row r="101" ht="21" customHeight="1" spans="1:17">
      <c r="A101" s="95" t="s">
        <v>220</v>
      </c>
      <c r="B101" s="91" t="s">
        <v>931</v>
      </c>
      <c r="C101" s="91" t="s">
        <v>932</v>
      </c>
      <c r="D101" s="105" t="s">
        <v>1047</v>
      </c>
      <c r="E101" s="106">
        <v>8</v>
      </c>
      <c r="F101" s="22">
        <v>1440</v>
      </c>
      <c r="G101" s="22">
        <v>1440</v>
      </c>
      <c r="H101" s="22">
        <v>1440</v>
      </c>
      <c r="I101" s="22"/>
      <c r="J101" s="22"/>
      <c r="K101" s="22"/>
      <c r="L101" s="22"/>
      <c r="M101" s="22"/>
      <c r="N101" s="22"/>
      <c r="O101" s="22"/>
      <c r="P101" s="22"/>
      <c r="Q101" s="22"/>
    </row>
    <row r="102" ht="21" customHeight="1" spans="1:17">
      <c r="A102" s="95" t="s">
        <v>220</v>
      </c>
      <c r="B102" s="91" t="s">
        <v>1048</v>
      </c>
      <c r="C102" s="91" t="s">
        <v>955</v>
      </c>
      <c r="D102" s="105" t="s">
        <v>590</v>
      </c>
      <c r="E102" s="106">
        <v>1</v>
      </c>
      <c r="F102" s="22">
        <v>2000</v>
      </c>
      <c r="G102" s="22">
        <v>2000</v>
      </c>
      <c r="H102" s="22">
        <v>2000</v>
      </c>
      <c r="I102" s="22"/>
      <c r="J102" s="22"/>
      <c r="K102" s="22"/>
      <c r="L102" s="22"/>
      <c r="M102" s="22"/>
      <c r="N102" s="22"/>
      <c r="O102" s="22"/>
      <c r="P102" s="22"/>
      <c r="Q102" s="22"/>
    </row>
    <row r="103" ht="21" customHeight="1" spans="1:17">
      <c r="A103" s="94" t="s">
        <v>54</v>
      </c>
      <c r="B103" s="23"/>
      <c r="C103" s="23"/>
      <c r="D103" s="23"/>
      <c r="E103" s="23"/>
      <c r="F103" s="22"/>
      <c r="G103" s="22">
        <v>1321200</v>
      </c>
      <c r="H103" s="22">
        <v>421200</v>
      </c>
      <c r="I103" s="22"/>
      <c r="J103" s="22"/>
      <c r="K103" s="22"/>
      <c r="L103" s="22">
        <v>900000</v>
      </c>
      <c r="M103" s="22"/>
      <c r="N103" s="22"/>
      <c r="O103" s="22"/>
      <c r="P103" s="22"/>
      <c r="Q103" s="22">
        <v>900000</v>
      </c>
    </row>
    <row r="104" ht="21" customHeight="1" spans="1:17">
      <c r="A104" s="95" t="s">
        <v>455</v>
      </c>
      <c r="B104" s="91" t="s">
        <v>1049</v>
      </c>
      <c r="C104" s="91" t="s">
        <v>1050</v>
      </c>
      <c r="D104" s="105" t="s">
        <v>930</v>
      </c>
      <c r="E104" s="106">
        <v>1</v>
      </c>
      <c r="F104" s="22"/>
      <c r="G104" s="22">
        <v>50000</v>
      </c>
      <c r="H104" s="22">
        <v>50000</v>
      </c>
      <c r="I104" s="22"/>
      <c r="J104" s="22"/>
      <c r="K104" s="22"/>
      <c r="L104" s="22"/>
      <c r="M104" s="22"/>
      <c r="N104" s="22"/>
      <c r="O104" s="22"/>
      <c r="P104" s="22"/>
      <c r="Q104" s="22"/>
    </row>
    <row r="105" ht="21" customHeight="1" spans="1:17">
      <c r="A105" s="95" t="s">
        <v>455</v>
      </c>
      <c r="B105" s="91" t="s">
        <v>1051</v>
      </c>
      <c r="C105" s="91" t="s">
        <v>1052</v>
      </c>
      <c r="D105" s="105" t="s">
        <v>596</v>
      </c>
      <c r="E105" s="106">
        <v>1</v>
      </c>
      <c r="F105" s="22"/>
      <c r="G105" s="22">
        <v>800000</v>
      </c>
      <c r="H105" s="22"/>
      <c r="I105" s="22"/>
      <c r="J105" s="22"/>
      <c r="K105" s="22"/>
      <c r="L105" s="22">
        <v>800000</v>
      </c>
      <c r="M105" s="22"/>
      <c r="N105" s="22"/>
      <c r="O105" s="22"/>
      <c r="P105" s="22"/>
      <c r="Q105" s="22">
        <v>800000</v>
      </c>
    </row>
    <row r="106" ht="21" customHeight="1" spans="1:17">
      <c r="A106" s="95" t="s">
        <v>455</v>
      </c>
      <c r="B106" s="91" t="s">
        <v>1053</v>
      </c>
      <c r="C106" s="91" t="s">
        <v>1054</v>
      </c>
      <c r="D106" s="105" t="s">
        <v>1055</v>
      </c>
      <c r="E106" s="106">
        <v>30</v>
      </c>
      <c r="F106" s="22"/>
      <c r="G106" s="22">
        <v>3000</v>
      </c>
      <c r="H106" s="22">
        <v>3000</v>
      </c>
      <c r="I106" s="22"/>
      <c r="J106" s="22"/>
      <c r="K106" s="22"/>
      <c r="L106" s="22"/>
      <c r="M106" s="22"/>
      <c r="N106" s="22"/>
      <c r="O106" s="22"/>
      <c r="P106" s="22"/>
      <c r="Q106" s="22"/>
    </row>
    <row r="107" ht="21" customHeight="1" spans="1:17">
      <c r="A107" s="95" t="s">
        <v>201</v>
      </c>
      <c r="B107" s="91" t="s">
        <v>1056</v>
      </c>
      <c r="C107" s="91" t="s">
        <v>970</v>
      </c>
      <c r="D107" s="105" t="s">
        <v>596</v>
      </c>
      <c r="E107" s="106">
        <v>1</v>
      </c>
      <c r="F107" s="22"/>
      <c r="G107" s="22">
        <v>60000</v>
      </c>
      <c r="H107" s="22">
        <v>60000</v>
      </c>
      <c r="I107" s="22"/>
      <c r="J107" s="22"/>
      <c r="K107" s="22"/>
      <c r="L107" s="22"/>
      <c r="M107" s="22"/>
      <c r="N107" s="22"/>
      <c r="O107" s="22"/>
      <c r="P107" s="22"/>
      <c r="Q107" s="22"/>
    </row>
    <row r="108" ht="21" customHeight="1" spans="1:17">
      <c r="A108" s="95" t="s">
        <v>201</v>
      </c>
      <c r="B108" s="91" t="s">
        <v>1057</v>
      </c>
      <c r="C108" s="91" t="s">
        <v>970</v>
      </c>
      <c r="D108" s="105" t="s">
        <v>596</v>
      </c>
      <c r="E108" s="106">
        <v>1</v>
      </c>
      <c r="F108" s="22"/>
      <c r="G108" s="22">
        <v>60000</v>
      </c>
      <c r="H108" s="22"/>
      <c r="I108" s="22"/>
      <c r="J108" s="22"/>
      <c r="K108" s="22"/>
      <c r="L108" s="22">
        <v>60000</v>
      </c>
      <c r="M108" s="22"/>
      <c r="N108" s="22"/>
      <c r="O108" s="22"/>
      <c r="P108" s="22"/>
      <c r="Q108" s="22">
        <v>60000</v>
      </c>
    </row>
    <row r="109" ht="21" customHeight="1" spans="1:17">
      <c r="A109" s="95" t="s">
        <v>201</v>
      </c>
      <c r="B109" s="91" t="s">
        <v>1057</v>
      </c>
      <c r="C109" s="91" t="s">
        <v>970</v>
      </c>
      <c r="D109" s="105" t="s">
        <v>596</v>
      </c>
      <c r="E109" s="106">
        <v>1</v>
      </c>
      <c r="F109" s="22"/>
      <c r="G109" s="22">
        <v>60000</v>
      </c>
      <c r="H109" s="22">
        <v>60000</v>
      </c>
      <c r="I109" s="22"/>
      <c r="J109" s="22"/>
      <c r="K109" s="22"/>
      <c r="L109" s="22"/>
      <c r="M109" s="22"/>
      <c r="N109" s="22"/>
      <c r="O109" s="22"/>
      <c r="P109" s="22"/>
      <c r="Q109" s="22"/>
    </row>
    <row r="110" ht="21" customHeight="1" spans="1:17">
      <c r="A110" s="95" t="s">
        <v>201</v>
      </c>
      <c r="B110" s="91" t="s">
        <v>1058</v>
      </c>
      <c r="C110" s="91" t="s">
        <v>927</v>
      </c>
      <c r="D110" s="105" t="s">
        <v>596</v>
      </c>
      <c r="E110" s="106">
        <v>1</v>
      </c>
      <c r="F110" s="22"/>
      <c r="G110" s="22">
        <v>38000</v>
      </c>
      <c r="H110" s="22">
        <v>38000</v>
      </c>
      <c r="I110" s="22"/>
      <c r="J110" s="22"/>
      <c r="K110" s="22"/>
      <c r="L110" s="22"/>
      <c r="M110" s="22"/>
      <c r="N110" s="22"/>
      <c r="O110" s="22"/>
      <c r="P110" s="22"/>
      <c r="Q110" s="22"/>
    </row>
    <row r="111" ht="21" customHeight="1" spans="1:17">
      <c r="A111" s="95" t="s">
        <v>201</v>
      </c>
      <c r="B111" s="91" t="s">
        <v>1059</v>
      </c>
      <c r="C111" s="91" t="s">
        <v>1060</v>
      </c>
      <c r="D111" s="105" t="s">
        <v>596</v>
      </c>
      <c r="E111" s="106">
        <v>1</v>
      </c>
      <c r="F111" s="22"/>
      <c r="G111" s="22">
        <v>40000</v>
      </c>
      <c r="H111" s="22"/>
      <c r="I111" s="22"/>
      <c r="J111" s="22"/>
      <c r="K111" s="22"/>
      <c r="L111" s="22">
        <v>40000</v>
      </c>
      <c r="M111" s="22"/>
      <c r="N111" s="22"/>
      <c r="O111" s="22"/>
      <c r="P111" s="22"/>
      <c r="Q111" s="22">
        <v>40000</v>
      </c>
    </row>
    <row r="112" ht="21" customHeight="1" spans="1:17">
      <c r="A112" s="95" t="s">
        <v>220</v>
      </c>
      <c r="B112" s="91" t="s">
        <v>1061</v>
      </c>
      <c r="C112" s="91" t="s">
        <v>1062</v>
      </c>
      <c r="D112" s="105" t="s">
        <v>596</v>
      </c>
      <c r="E112" s="106">
        <v>1</v>
      </c>
      <c r="F112" s="22"/>
      <c r="G112" s="22">
        <v>120000</v>
      </c>
      <c r="H112" s="22">
        <v>120000</v>
      </c>
      <c r="I112" s="22"/>
      <c r="J112" s="22"/>
      <c r="K112" s="22"/>
      <c r="L112" s="22"/>
      <c r="M112" s="22"/>
      <c r="N112" s="22"/>
      <c r="O112" s="22"/>
      <c r="P112" s="22"/>
      <c r="Q112" s="22"/>
    </row>
    <row r="113" ht="21" customHeight="1" spans="1:17">
      <c r="A113" s="95" t="s">
        <v>220</v>
      </c>
      <c r="B113" s="91" t="s">
        <v>1063</v>
      </c>
      <c r="C113" s="91" t="s">
        <v>1039</v>
      </c>
      <c r="D113" s="105" t="s">
        <v>930</v>
      </c>
      <c r="E113" s="106">
        <v>2</v>
      </c>
      <c r="F113" s="22"/>
      <c r="G113" s="22">
        <v>2000</v>
      </c>
      <c r="H113" s="22">
        <v>2000</v>
      </c>
      <c r="I113" s="22"/>
      <c r="J113" s="22"/>
      <c r="K113" s="22"/>
      <c r="L113" s="22"/>
      <c r="M113" s="22"/>
      <c r="N113" s="22"/>
      <c r="O113" s="22"/>
      <c r="P113" s="22"/>
      <c r="Q113" s="22"/>
    </row>
    <row r="114" ht="21" customHeight="1" spans="1:17">
      <c r="A114" s="95" t="s">
        <v>220</v>
      </c>
      <c r="B114" s="91" t="s">
        <v>1064</v>
      </c>
      <c r="C114" s="91" t="s">
        <v>984</v>
      </c>
      <c r="D114" s="105" t="s">
        <v>596</v>
      </c>
      <c r="E114" s="106">
        <v>1</v>
      </c>
      <c r="F114" s="22"/>
      <c r="G114" s="22">
        <v>80000</v>
      </c>
      <c r="H114" s="22">
        <v>80000</v>
      </c>
      <c r="I114" s="22"/>
      <c r="J114" s="22"/>
      <c r="K114" s="22"/>
      <c r="L114" s="22"/>
      <c r="M114" s="22"/>
      <c r="N114" s="22"/>
      <c r="O114" s="22"/>
      <c r="P114" s="22"/>
      <c r="Q114" s="22"/>
    </row>
    <row r="115" ht="21" customHeight="1" spans="1:17">
      <c r="A115" s="95" t="s">
        <v>220</v>
      </c>
      <c r="B115" s="91" t="s">
        <v>226</v>
      </c>
      <c r="C115" s="91" t="s">
        <v>1054</v>
      </c>
      <c r="D115" s="105" t="s">
        <v>596</v>
      </c>
      <c r="E115" s="106">
        <v>1</v>
      </c>
      <c r="F115" s="22"/>
      <c r="G115" s="22">
        <v>8200</v>
      </c>
      <c r="H115" s="22">
        <v>8200</v>
      </c>
      <c r="I115" s="22"/>
      <c r="J115" s="22"/>
      <c r="K115" s="22"/>
      <c r="L115" s="22"/>
      <c r="M115" s="22"/>
      <c r="N115" s="22"/>
      <c r="O115" s="22"/>
      <c r="P115" s="22"/>
      <c r="Q115" s="22"/>
    </row>
    <row r="116" ht="21" customHeight="1" spans="1:17">
      <c r="A116" s="96" t="s">
        <v>135</v>
      </c>
      <c r="B116" s="97"/>
      <c r="C116" s="97"/>
      <c r="D116" s="97"/>
      <c r="E116" s="104"/>
      <c r="F116" s="22">
        <v>2335940</v>
      </c>
      <c r="G116" s="22">
        <v>12699587.2</v>
      </c>
      <c r="H116" s="22">
        <v>10939587.2</v>
      </c>
      <c r="I116" s="22"/>
      <c r="J116" s="22"/>
      <c r="K116" s="22"/>
      <c r="L116" s="22">
        <v>1760000</v>
      </c>
      <c r="M116" s="22"/>
      <c r="N116" s="22"/>
      <c r="O116" s="22"/>
      <c r="P116" s="22"/>
      <c r="Q116" s="22">
        <v>1760000</v>
      </c>
    </row>
  </sheetData>
  <mergeCells count="16">
    <mergeCell ref="A2:Q2"/>
    <mergeCell ref="A3:F3"/>
    <mergeCell ref="G4:Q4"/>
    <mergeCell ref="L5:Q5"/>
    <mergeCell ref="A116:E11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8"/>
  <sheetViews>
    <sheetView showZeros="0" workbookViewId="0">
      <selection activeCell="A1" sqref="A1"/>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3"/>
      <c r="B1" s="63"/>
      <c r="C1" s="63"/>
      <c r="D1" s="63"/>
      <c r="E1" s="63"/>
      <c r="F1" s="63"/>
      <c r="G1" s="63"/>
      <c r="H1" s="70"/>
      <c r="I1" s="63"/>
      <c r="J1" s="63"/>
      <c r="K1" s="63"/>
      <c r="L1" s="45"/>
      <c r="M1" s="71"/>
      <c r="N1" s="72" t="s">
        <v>1065</v>
      </c>
    </row>
    <row r="2" ht="27.75" customHeight="1" spans="1:14">
      <c r="A2" s="59" t="s">
        <v>1066</v>
      </c>
      <c r="B2" s="73"/>
      <c r="C2" s="73"/>
      <c r="D2" s="73"/>
      <c r="E2" s="73"/>
      <c r="F2" s="73"/>
      <c r="G2" s="73"/>
      <c r="H2" s="74"/>
      <c r="I2" s="73"/>
      <c r="J2" s="73"/>
      <c r="K2" s="73"/>
      <c r="L2" s="47"/>
      <c r="M2" s="74"/>
      <c r="N2" s="73"/>
    </row>
    <row r="3" ht="18.75" customHeight="1" spans="1:14">
      <c r="A3" s="60" t="str">
        <f>"单位名称："&amp;"云南省疾病预防控制局"</f>
        <v>单位名称：云南省疾病预防控制局</v>
      </c>
      <c r="B3" s="61"/>
      <c r="C3" s="61"/>
      <c r="D3" s="61"/>
      <c r="E3" s="61"/>
      <c r="F3" s="61"/>
      <c r="G3" s="61"/>
      <c r="H3" s="70"/>
      <c r="I3" s="63"/>
      <c r="J3" s="63"/>
      <c r="K3" s="63"/>
      <c r="L3" s="64"/>
      <c r="M3" s="75"/>
      <c r="N3" s="76" t="s">
        <v>160</v>
      </c>
    </row>
    <row r="4" ht="15.75" customHeight="1" spans="1:14">
      <c r="A4" s="9" t="s">
        <v>914</v>
      </c>
      <c r="B4" s="77" t="s">
        <v>1067</v>
      </c>
      <c r="C4" s="77" t="s">
        <v>1068</v>
      </c>
      <c r="D4" s="78" t="s">
        <v>176</v>
      </c>
      <c r="E4" s="78"/>
      <c r="F4" s="78"/>
      <c r="G4" s="78"/>
      <c r="H4" s="79"/>
      <c r="I4" s="78"/>
      <c r="J4" s="78"/>
      <c r="K4" s="78"/>
      <c r="L4" s="80"/>
      <c r="M4" s="79"/>
      <c r="N4" s="81"/>
    </row>
    <row r="5" ht="17.25" customHeight="1" spans="1:14">
      <c r="A5" s="14"/>
      <c r="B5" s="82"/>
      <c r="C5" s="82"/>
      <c r="D5" s="82" t="s">
        <v>30</v>
      </c>
      <c r="E5" s="82" t="s">
        <v>33</v>
      </c>
      <c r="F5" s="82" t="s">
        <v>920</v>
      </c>
      <c r="G5" s="82" t="s">
        <v>921</v>
      </c>
      <c r="H5" s="83" t="s">
        <v>922</v>
      </c>
      <c r="I5" s="84" t="s">
        <v>923</v>
      </c>
      <c r="J5" s="84"/>
      <c r="K5" s="84"/>
      <c r="L5" s="85"/>
      <c r="M5" s="86"/>
      <c r="N5" s="87"/>
    </row>
    <row r="6" ht="54" customHeight="1" spans="1:14">
      <c r="A6" s="17"/>
      <c r="B6" s="87"/>
      <c r="C6" s="87"/>
      <c r="D6" s="87"/>
      <c r="E6" s="87"/>
      <c r="F6" s="87"/>
      <c r="G6" s="87"/>
      <c r="H6" s="88"/>
      <c r="I6" s="87" t="s">
        <v>32</v>
      </c>
      <c r="J6" s="87" t="s">
        <v>43</v>
      </c>
      <c r="K6" s="87" t="s">
        <v>183</v>
      </c>
      <c r="L6" s="89" t="s">
        <v>39</v>
      </c>
      <c r="M6" s="88" t="s">
        <v>40</v>
      </c>
      <c r="N6" s="87" t="s">
        <v>41</v>
      </c>
    </row>
    <row r="7" ht="15" customHeight="1" spans="1:14">
      <c r="A7" s="17">
        <v>1</v>
      </c>
      <c r="B7" s="87">
        <v>2</v>
      </c>
      <c r="C7" s="87">
        <v>3</v>
      </c>
      <c r="D7" s="88">
        <v>4</v>
      </c>
      <c r="E7" s="88">
        <v>5</v>
      </c>
      <c r="F7" s="88">
        <v>6</v>
      </c>
      <c r="G7" s="88">
        <v>7</v>
      </c>
      <c r="H7" s="88">
        <v>8</v>
      </c>
      <c r="I7" s="88">
        <v>9</v>
      </c>
      <c r="J7" s="88">
        <v>10</v>
      </c>
      <c r="K7" s="88">
        <v>11</v>
      </c>
      <c r="L7" s="88">
        <v>12</v>
      </c>
      <c r="M7" s="88">
        <v>13</v>
      </c>
      <c r="N7" s="88">
        <v>14</v>
      </c>
    </row>
    <row r="8" ht="21" customHeight="1" spans="1:14">
      <c r="A8" s="90" t="s">
        <v>45</v>
      </c>
      <c r="B8" s="91"/>
      <c r="C8" s="91"/>
      <c r="D8" s="92">
        <v>1683500</v>
      </c>
      <c r="E8" s="92">
        <v>1683500</v>
      </c>
      <c r="F8" s="92"/>
      <c r="G8" s="92"/>
      <c r="H8" s="92"/>
      <c r="I8" s="92"/>
      <c r="J8" s="92"/>
      <c r="K8" s="92"/>
      <c r="L8" s="93"/>
      <c r="M8" s="92"/>
      <c r="N8" s="92"/>
    </row>
    <row r="9" ht="21" customHeight="1" spans="1:14">
      <c r="A9" s="94" t="s">
        <v>45</v>
      </c>
      <c r="B9" s="91"/>
      <c r="C9" s="91"/>
      <c r="D9" s="92">
        <v>1683500</v>
      </c>
      <c r="E9" s="92">
        <v>1683500</v>
      </c>
      <c r="F9" s="92"/>
      <c r="G9" s="92"/>
      <c r="H9" s="92"/>
      <c r="I9" s="92"/>
      <c r="J9" s="92"/>
      <c r="K9" s="92"/>
      <c r="L9" s="93"/>
      <c r="M9" s="92"/>
      <c r="N9" s="92"/>
    </row>
    <row r="10" ht="21" customHeight="1" spans="1:14">
      <c r="A10" s="95" t="s">
        <v>308</v>
      </c>
      <c r="B10" s="91" t="s">
        <v>1069</v>
      </c>
      <c r="C10" s="91" t="s">
        <v>1070</v>
      </c>
      <c r="D10" s="92">
        <v>260000</v>
      </c>
      <c r="E10" s="92">
        <v>260000</v>
      </c>
      <c r="F10" s="92"/>
      <c r="G10" s="92"/>
      <c r="H10" s="92"/>
      <c r="I10" s="92"/>
      <c r="J10" s="92"/>
      <c r="K10" s="92"/>
      <c r="L10" s="93"/>
      <c r="M10" s="92"/>
      <c r="N10" s="92"/>
    </row>
    <row r="11" ht="21" customHeight="1" spans="1:14">
      <c r="A11" s="95" t="s">
        <v>308</v>
      </c>
      <c r="B11" s="91" t="s">
        <v>1071</v>
      </c>
      <c r="C11" s="91" t="s">
        <v>1072</v>
      </c>
      <c r="D11" s="92">
        <v>200000</v>
      </c>
      <c r="E11" s="92">
        <v>200000</v>
      </c>
      <c r="F11" s="92"/>
      <c r="G11" s="92"/>
      <c r="H11" s="92"/>
      <c r="I11" s="92"/>
      <c r="J11" s="92"/>
      <c r="K11" s="92"/>
      <c r="L11" s="93"/>
      <c r="M11" s="92"/>
      <c r="N11" s="92"/>
    </row>
    <row r="12" ht="21" customHeight="1" spans="1:14">
      <c r="A12" s="95" t="s">
        <v>308</v>
      </c>
      <c r="B12" s="91" t="s">
        <v>1073</v>
      </c>
      <c r="C12" s="91" t="s">
        <v>1074</v>
      </c>
      <c r="D12" s="92">
        <v>50000</v>
      </c>
      <c r="E12" s="92">
        <v>50000</v>
      </c>
      <c r="F12" s="92"/>
      <c r="G12" s="92"/>
      <c r="H12" s="92"/>
      <c r="I12" s="92"/>
      <c r="J12" s="92"/>
      <c r="K12" s="92"/>
      <c r="L12" s="93"/>
      <c r="M12" s="92"/>
      <c r="N12" s="92"/>
    </row>
    <row r="13" ht="21" customHeight="1" spans="1:14">
      <c r="A13" s="95" t="s">
        <v>308</v>
      </c>
      <c r="B13" s="91" t="s">
        <v>1075</v>
      </c>
      <c r="C13" s="91" t="s">
        <v>1076</v>
      </c>
      <c r="D13" s="92">
        <v>150000</v>
      </c>
      <c r="E13" s="92">
        <v>150000</v>
      </c>
      <c r="F13" s="92"/>
      <c r="G13" s="92"/>
      <c r="H13" s="92"/>
      <c r="I13" s="92"/>
      <c r="J13" s="92"/>
      <c r="K13" s="92"/>
      <c r="L13" s="93"/>
      <c r="M13" s="92"/>
      <c r="N13" s="92"/>
    </row>
    <row r="14" ht="21" customHeight="1" spans="1:14">
      <c r="A14" s="95" t="s">
        <v>308</v>
      </c>
      <c r="B14" s="91" t="s">
        <v>1077</v>
      </c>
      <c r="C14" s="91" t="s">
        <v>1076</v>
      </c>
      <c r="D14" s="92">
        <v>427500</v>
      </c>
      <c r="E14" s="92">
        <v>427500</v>
      </c>
      <c r="F14" s="92"/>
      <c r="G14" s="92"/>
      <c r="H14" s="92"/>
      <c r="I14" s="92"/>
      <c r="J14" s="92"/>
      <c r="K14" s="92"/>
      <c r="L14" s="93"/>
      <c r="M14" s="92"/>
      <c r="N14" s="92"/>
    </row>
    <row r="15" ht="21" customHeight="1" spans="1:14">
      <c r="A15" s="95" t="s">
        <v>308</v>
      </c>
      <c r="B15" s="91" t="s">
        <v>952</v>
      </c>
      <c r="C15" s="91" t="s">
        <v>1078</v>
      </c>
      <c r="D15" s="92">
        <v>150000</v>
      </c>
      <c r="E15" s="92">
        <v>150000</v>
      </c>
      <c r="F15" s="92"/>
      <c r="G15" s="92"/>
      <c r="H15" s="92"/>
      <c r="I15" s="92"/>
      <c r="J15" s="92"/>
      <c r="K15" s="92"/>
      <c r="L15" s="93"/>
      <c r="M15" s="92"/>
      <c r="N15" s="92"/>
    </row>
    <row r="16" ht="21" customHeight="1" spans="1:14">
      <c r="A16" s="95" t="s">
        <v>308</v>
      </c>
      <c r="B16" s="91" t="s">
        <v>1079</v>
      </c>
      <c r="C16" s="91" t="s">
        <v>1080</v>
      </c>
      <c r="D16" s="92">
        <v>396000</v>
      </c>
      <c r="E16" s="92">
        <v>396000</v>
      </c>
      <c r="F16" s="92"/>
      <c r="G16" s="92"/>
      <c r="H16" s="92"/>
      <c r="I16" s="92"/>
      <c r="J16" s="92"/>
      <c r="K16" s="92"/>
      <c r="L16" s="93"/>
      <c r="M16" s="92"/>
      <c r="N16" s="92"/>
    </row>
    <row r="17" ht="21" customHeight="1" spans="1:14">
      <c r="A17" s="95" t="s">
        <v>308</v>
      </c>
      <c r="B17" s="91" t="s">
        <v>1081</v>
      </c>
      <c r="C17" s="91" t="s">
        <v>1082</v>
      </c>
      <c r="D17" s="92">
        <v>50000</v>
      </c>
      <c r="E17" s="92">
        <v>50000</v>
      </c>
      <c r="F17" s="92"/>
      <c r="G17" s="92"/>
      <c r="H17" s="92"/>
      <c r="I17" s="92"/>
      <c r="J17" s="92"/>
      <c r="K17" s="92"/>
      <c r="L17" s="93"/>
      <c r="M17" s="92"/>
      <c r="N17" s="92"/>
    </row>
    <row r="18" ht="21" customHeight="1" spans="1:14">
      <c r="A18" s="96" t="s">
        <v>135</v>
      </c>
      <c r="B18" s="97"/>
      <c r="C18" s="98"/>
      <c r="D18" s="92">
        <v>1683500</v>
      </c>
      <c r="E18" s="92">
        <v>1683500</v>
      </c>
      <c r="F18" s="92"/>
      <c r="G18" s="92"/>
      <c r="H18" s="92"/>
      <c r="I18" s="92"/>
      <c r="J18" s="92"/>
      <c r="K18" s="92"/>
      <c r="L18" s="93"/>
      <c r="M18" s="92"/>
      <c r="N18" s="92"/>
    </row>
  </sheetData>
  <mergeCells count="13">
    <mergeCell ref="A2:N2"/>
    <mergeCell ref="A3:C3"/>
    <mergeCell ref="D4:N4"/>
    <mergeCell ref="I5:N5"/>
    <mergeCell ref="A18:C18"/>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1" sqref="A1"/>
    </sheetView>
  </sheetViews>
  <sheetFormatPr defaultColWidth="9.13888888888889" defaultRowHeight="14.25" customHeight="1"/>
  <cols>
    <col min="1" max="1" width="31.8611111111111" customWidth="1"/>
    <col min="2" max="15" width="17.1759259259259" customWidth="1"/>
    <col min="16" max="22" width="17.0277777777778" customWidth="1"/>
    <col min="23" max="23" width="17" customWidth="1"/>
    <col min="24" max="24" width="17.0277777777778" customWidth="1"/>
  </cols>
  <sheetData>
    <row r="1" ht="13.5" customHeight="1" spans="1:24">
      <c r="D1" s="58"/>
      <c r="W1" s="45"/>
      <c r="X1" s="45" t="s">
        <v>1083</v>
      </c>
    </row>
    <row r="2" ht="27.75" customHeight="1" spans="1:24">
      <c r="A2" s="59" t="s">
        <v>1084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"单位名称："&amp;"云南省疾病预防控制局"</f>
        <v>单位名称：云南省疾病预防控制局</v>
      </c>
      <c r="B3" s="61"/>
      <c r="C3" s="61"/>
      <c r="D3" s="62"/>
      <c r="E3" s="63"/>
      <c r="F3" s="63"/>
      <c r="G3" s="63"/>
      <c r="H3" s="63"/>
      <c r="I3" s="63"/>
      <c r="W3" s="64"/>
      <c r="X3" s="64" t="s">
        <v>160</v>
      </c>
    </row>
    <row r="4" ht="19.5" customHeight="1" spans="1:24">
      <c r="A4" s="15" t="s">
        <v>1085</v>
      </c>
      <c r="B4" s="10" t="s">
        <v>176</v>
      </c>
      <c r="C4" s="11"/>
      <c r="D4" s="11"/>
      <c r="E4" s="65" t="s">
        <v>1086</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1087</v>
      </c>
      <c r="E5" s="65" t="s">
        <v>1088</v>
      </c>
      <c r="F5" s="65" t="s">
        <v>1089</v>
      </c>
      <c r="G5" s="65" t="s">
        <v>1090</v>
      </c>
      <c r="H5" s="65" t="s">
        <v>1091</v>
      </c>
      <c r="I5" s="65" t="s">
        <v>1092</v>
      </c>
      <c r="J5" s="65" t="s">
        <v>1093</v>
      </c>
      <c r="K5" s="65" t="s">
        <v>1094</v>
      </c>
      <c r="L5" s="65" t="s">
        <v>1095</v>
      </c>
      <c r="M5" s="65" t="s">
        <v>1096</v>
      </c>
      <c r="N5" s="65" t="s">
        <v>1097</v>
      </c>
      <c r="O5" s="65" t="s">
        <v>1098</v>
      </c>
      <c r="P5" s="65" t="s">
        <v>1099</v>
      </c>
      <c r="Q5" s="65" t="s">
        <v>1100</v>
      </c>
      <c r="R5" s="65" t="s">
        <v>1101</v>
      </c>
      <c r="S5" s="65" t="s">
        <v>1102</v>
      </c>
      <c r="T5" s="65" t="s">
        <v>1103</v>
      </c>
      <c r="U5" s="65" t="s">
        <v>1104</v>
      </c>
      <c r="V5" s="65" t="s">
        <v>1105</v>
      </c>
      <c r="W5" s="65" t="s">
        <v>1106</v>
      </c>
      <c r="X5" s="65" t="s">
        <v>1107</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t="s">
        <v>45</v>
      </c>
      <c r="B7" s="22">
        <v>14000000</v>
      </c>
      <c r="C7" s="22">
        <v>14000000</v>
      </c>
      <c r="D7" s="22"/>
      <c r="E7" s="22">
        <v>1369200</v>
      </c>
      <c r="F7" s="22">
        <v>959560</v>
      </c>
      <c r="G7" s="22">
        <v>888740</v>
      </c>
      <c r="H7" s="22">
        <v>495900</v>
      </c>
      <c r="I7" s="22">
        <v>831540</v>
      </c>
      <c r="J7" s="22">
        <v>729240</v>
      </c>
      <c r="K7" s="22">
        <v>874060</v>
      </c>
      <c r="L7" s="22">
        <v>1487440</v>
      </c>
      <c r="M7" s="22">
        <v>532560</v>
      </c>
      <c r="N7" s="22">
        <v>735380</v>
      </c>
      <c r="O7" s="22">
        <v>673100</v>
      </c>
      <c r="P7" s="22">
        <v>1397260</v>
      </c>
      <c r="Q7" s="22">
        <v>406760</v>
      </c>
      <c r="R7" s="22">
        <v>371100</v>
      </c>
      <c r="S7" s="22">
        <v>318940</v>
      </c>
      <c r="T7" s="22">
        <v>1762740</v>
      </c>
      <c r="U7" s="22">
        <v>62160</v>
      </c>
      <c r="V7" s="22">
        <v>42160</v>
      </c>
      <c r="W7" s="67">
        <v>62160</v>
      </c>
      <c r="X7" s="22"/>
    </row>
    <row r="8" ht="29.9" customHeight="1" spans="1:24">
      <c r="A8" s="68" t="s">
        <v>45</v>
      </c>
      <c r="B8" s="22">
        <v>14000000</v>
      </c>
      <c r="C8" s="22">
        <v>14000000</v>
      </c>
      <c r="D8" s="22"/>
      <c r="E8" s="22">
        <v>1369200</v>
      </c>
      <c r="F8" s="22">
        <v>959560</v>
      </c>
      <c r="G8" s="22">
        <v>888740</v>
      </c>
      <c r="H8" s="22">
        <v>495900</v>
      </c>
      <c r="I8" s="22">
        <v>831540</v>
      </c>
      <c r="J8" s="22">
        <v>729240</v>
      </c>
      <c r="K8" s="22">
        <v>874060</v>
      </c>
      <c r="L8" s="22">
        <v>1487440</v>
      </c>
      <c r="M8" s="22">
        <v>532560</v>
      </c>
      <c r="N8" s="22">
        <v>735380</v>
      </c>
      <c r="O8" s="22">
        <v>673100</v>
      </c>
      <c r="P8" s="22">
        <v>1397260</v>
      </c>
      <c r="Q8" s="22">
        <v>406760</v>
      </c>
      <c r="R8" s="22">
        <v>371100</v>
      </c>
      <c r="S8" s="22">
        <v>318940</v>
      </c>
      <c r="T8" s="22">
        <v>1762740</v>
      </c>
      <c r="U8" s="22">
        <v>62160</v>
      </c>
      <c r="V8" s="22">
        <v>42160</v>
      </c>
      <c r="W8" s="67">
        <v>62160</v>
      </c>
      <c r="X8" s="22"/>
    </row>
    <row r="9" ht="29.9" customHeight="1" spans="1:24">
      <c r="A9" s="69" t="s">
        <v>1108</v>
      </c>
      <c r="B9" s="22">
        <v>14000000</v>
      </c>
      <c r="C9" s="22">
        <v>14000000</v>
      </c>
      <c r="D9" s="22"/>
      <c r="E9" s="22">
        <v>1369200</v>
      </c>
      <c r="F9" s="22">
        <v>959560</v>
      </c>
      <c r="G9" s="22">
        <v>888740</v>
      </c>
      <c r="H9" s="22">
        <v>495900</v>
      </c>
      <c r="I9" s="22">
        <v>831540</v>
      </c>
      <c r="J9" s="22">
        <v>729240</v>
      </c>
      <c r="K9" s="22">
        <v>874060</v>
      </c>
      <c r="L9" s="22">
        <v>1487440</v>
      </c>
      <c r="M9" s="22">
        <v>532560</v>
      </c>
      <c r="N9" s="22">
        <v>735380</v>
      </c>
      <c r="O9" s="22">
        <v>673100</v>
      </c>
      <c r="P9" s="22">
        <v>1397260</v>
      </c>
      <c r="Q9" s="22">
        <v>406760</v>
      </c>
      <c r="R9" s="22">
        <v>371100</v>
      </c>
      <c r="S9" s="22">
        <v>318940</v>
      </c>
      <c r="T9" s="22">
        <v>1762740</v>
      </c>
      <c r="U9" s="22">
        <v>62160</v>
      </c>
      <c r="V9" s="22">
        <v>42160</v>
      </c>
      <c r="W9" s="67">
        <v>62160</v>
      </c>
      <c r="X9"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9"/>
  <sheetViews>
    <sheetView showZeros="0" workbookViewId="0">
      <selection activeCell="A1" sqref="A1"/>
    </sheetView>
  </sheetViews>
  <sheetFormatPr defaultColWidth="9.13888888888889" defaultRowHeight="12" customHeight="1"/>
  <cols>
    <col min="1" max="1" width="28.962962962963"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45" t="s">
        <v>1109</v>
      </c>
    </row>
    <row r="2" ht="28.5" customHeight="1" spans="1:10">
      <c r="A2" s="46" t="s">
        <v>1110</v>
      </c>
      <c r="B2" s="27"/>
      <c r="C2" s="27"/>
      <c r="D2" s="27"/>
      <c r="E2" s="27"/>
      <c r="F2" s="47"/>
      <c r="G2" s="27"/>
      <c r="H2" s="47"/>
      <c r="I2" s="47"/>
      <c r="J2" s="27"/>
    </row>
    <row r="3" ht="17.25" customHeight="1" spans="1:10">
      <c r="A3" s="4" t="str">
        <f>"单位名称："&amp;"云南省疾病预防控制局"</f>
        <v>单位名称：云南省疾病预防控制局</v>
      </c>
    </row>
    <row r="4" ht="44.25" customHeight="1" spans="1:10">
      <c r="A4" s="48" t="s">
        <v>467</v>
      </c>
      <c r="B4" s="48" t="s">
        <v>468</v>
      </c>
      <c r="C4" s="48" t="s">
        <v>469</v>
      </c>
      <c r="D4" s="48" t="s">
        <v>470</v>
      </c>
      <c r="E4" s="48" t="s">
        <v>471</v>
      </c>
      <c r="F4" s="49" t="s">
        <v>472</v>
      </c>
      <c r="G4" s="48" t="s">
        <v>473</v>
      </c>
      <c r="H4" s="49" t="s">
        <v>474</v>
      </c>
      <c r="I4" s="49" t="s">
        <v>475</v>
      </c>
      <c r="J4" s="48" t="s">
        <v>476</v>
      </c>
    </row>
    <row r="5" ht="14.25" customHeight="1" spans="1:10">
      <c r="A5" s="48">
        <v>1</v>
      </c>
      <c r="B5" s="48">
        <v>2</v>
      </c>
      <c r="C5" s="48">
        <v>3</v>
      </c>
      <c r="D5" s="48">
        <v>4</v>
      </c>
      <c r="E5" s="48">
        <v>5</v>
      </c>
      <c r="F5" s="49">
        <v>6</v>
      </c>
      <c r="G5" s="48">
        <v>7</v>
      </c>
      <c r="H5" s="49">
        <v>8</v>
      </c>
      <c r="I5" s="49">
        <v>9</v>
      </c>
      <c r="J5" s="48">
        <v>10</v>
      </c>
    </row>
    <row r="6" ht="21.8" customHeight="1" spans="1:10">
      <c r="A6" s="50" t="s">
        <v>45</v>
      </c>
      <c r="B6" s="51"/>
      <c r="C6" s="51"/>
      <c r="D6" s="51"/>
      <c r="E6" s="52"/>
      <c r="F6" s="53"/>
      <c r="G6" s="52"/>
      <c r="H6" s="53"/>
      <c r="I6" s="53"/>
      <c r="J6" s="52"/>
    </row>
    <row r="7" ht="60.8" customHeight="1" spans="1:10">
      <c r="A7" s="54" t="s">
        <v>45</v>
      </c>
      <c r="B7" s="55"/>
      <c r="C7" s="55"/>
      <c r="D7" s="55"/>
      <c r="E7" s="50"/>
      <c r="F7" s="55"/>
      <c r="G7" s="50"/>
      <c r="H7" s="55"/>
      <c r="I7" s="55"/>
      <c r="J7" s="56"/>
    </row>
    <row r="8" ht="60.8" customHeight="1" spans="1:10">
      <c r="A8" s="57" t="s">
        <v>1108</v>
      </c>
      <c r="B8" s="55" t="s">
        <v>1111</v>
      </c>
      <c r="C8" s="55" t="s">
        <v>478</v>
      </c>
      <c r="D8" s="55" t="s">
        <v>499</v>
      </c>
      <c r="E8" s="50" t="s">
        <v>1112</v>
      </c>
      <c r="F8" s="55" t="s">
        <v>481</v>
      </c>
      <c r="G8" s="50" t="s">
        <v>1113</v>
      </c>
      <c r="H8" s="55" t="s">
        <v>600</v>
      </c>
      <c r="I8" s="55" t="s">
        <v>484</v>
      </c>
      <c r="J8" s="56" t="s">
        <v>1114</v>
      </c>
    </row>
    <row r="9" ht="60.8" customHeight="1" spans="1:10">
      <c r="A9" s="57" t="s">
        <v>1108</v>
      </c>
      <c r="B9" s="55" t="s">
        <v>1115</v>
      </c>
      <c r="C9" s="55" t="s">
        <v>478</v>
      </c>
      <c r="D9" s="55" t="s">
        <v>499</v>
      </c>
      <c r="E9" s="50" t="s">
        <v>1116</v>
      </c>
      <c r="F9" s="55" t="s">
        <v>481</v>
      </c>
      <c r="G9" s="50" t="s">
        <v>509</v>
      </c>
      <c r="H9" s="55" t="s">
        <v>619</v>
      </c>
      <c r="I9" s="55" t="s">
        <v>484</v>
      </c>
      <c r="J9" s="56" t="s">
        <v>1117</v>
      </c>
    </row>
    <row r="10" ht="60.8" customHeight="1" spans="1:10">
      <c r="A10" s="57" t="s">
        <v>1108</v>
      </c>
      <c r="B10" s="55" t="s">
        <v>1115</v>
      </c>
      <c r="C10" s="55" t="s">
        <v>478</v>
      </c>
      <c r="D10" s="55" t="s">
        <v>499</v>
      </c>
      <c r="E10" s="50" t="s">
        <v>1118</v>
      </c>
      <c r="F10" s="55" t="s">
        <v>481</v>
      </c>
      <c r="G10" s="50" t="s">
        <v>509</v>
      </c>
      <c r="H10" s="55" t="s">
        <v>600</v>
      </c>
      <c r="I10" s="55" t="s">
        <v>484</v>
      </c>
      <c r="J10" s="56" t="s">
        <v>1119</v>
      </c>
    </row>
    <row r="11" ht="60.8" customHeight="1" spans="1:10">
      <c r="A11" s="57" t="s">
        <v>1108</v>
      </c>
      <c r="B11" s="55" t="s">
        <v>1115</v>
      </c>
      <c r="C11" s="55" t="s">
        <v>478</v>
      </c>
      <c r="D11" s="55" t="s">
        <v>499</v>
      </c>
      <c r="E11" s="50" t="s">
        <v>1120</v>
      </c>
      <c r="F11" s="55" t="s">
        <v>481</v>
      </c>
      <c r="G11" s="50" t="s">
        <v>524</v>
      </c>
      <c r="H11" s="55" t="s">
        <v>600</v>
      </c>
      <c r="I11" s="55" t="s">
        <v>484</v>
      </c>
      <c r="J11" s="56" t="s">
        <v>1119</v>
      </c>
    </row>
    <row r="12" ht="60.8" customHeight="1" spans="1:10">
      <c r="A12" s="57" t="s">
        <v>1108</v>
      </c>
      <c r="B12" s="55" t="s">
        <v>1115</v>
      </c>
      <c r="C12" s="55" t="s">
        <v>478</v>
      </c>
      <c r="D12" s="55" t="s">
        <v>499</v>
      </c>
      <c r="E12" s="50" t="s">
        <v>1121</v>
      </c>
      <c r="F12" s="55" t="s">
        <v>481</v>
      </c>
      <c r="G12" s="50" t="s">
        <v>1122</v>
      </c>
      <c r="H12" s="55" t="s">
        <v>600</v>
      </c>
      <c r="I12" s="55" t="s">
        <v>484</v>
      </c>
      <c r="J12" s="56" t="s">
        <v>1123</v>
      </c>
    </row>
    <row r="13" ht="60.8" customHeight="1" spans="1:10">
      <c r="A13" s="57" t="s">
        <v>1108</v>
      </c>
      <c r="B13" s="55" t="s">
        <v>1115</v>
      </c>
      <c r="C13" s="55" t="s">
        <v>478</v>
      </c>
      <c r="D13" s="55" t="s">
        <v>499</v>
      </c>
      <c r="E13" s="50" t="s">
        <v>1124</v>
      </c>
      <c r="F13" s="55" t="s">
        <v>481</v>
      </c>
      <c r="G13" s="50" t="s">
        <v>524</v>
      </c>
      <c r="H13" s="55" t="s">
        <v>600</v>
      </c>
      <c r="I13" s="55" t="s">
        <v>484</v>
      </c>
      <c r="J13" s="56" t="s">
        <v>1125</v>
      </c>
    </row>
    <row r="14" ht="60.8" customHeight="1" spans="1:10">
      <c r="A14" s="57" t="s">
        <v>1108</v>
      </c>
      <c r="B14" s="55" t="s">
        <v>1115</v>
      </c>
      <c r="C14" s="55" t="s">
        <v>478</v>
      </c>
      <c r="D14" s="55" t="s">
        <v>499</v>
      </c>
      <c r="E14" s="50" t="s">
        <v>1126</v>
      </c>
      <c r="F14" s="55" t="s">
        <v>481</v>
      </c>
      <c r="G14" s="50" t="s">
        <v>622</v>
      </c>
      <c r="H14" s="55" t="s">
        <v>533</v>
      </c>
      <c r="I14" s="55" t="s">
        <v>484</v>
      </c>
      <c r="J14" s="56" t="s">
        <v>1127</v>
      </c>
    </row>
    <row r="15" ht="60.8" customHeight="1" spans="1:10">
      <c r="A15" s="57" t="s">
        <v>1108</v>
      </c>
      <c r="B15" s="55" t="s">
        <v>1115</v>
      </c>
      <c r="C15" s="55" t="s">
        <v>478</v>
      </c>
      <c r="D15" s="55" t="s">
        <v>499</v>
      </c>
      <c r="E15" s="50" t="s">
        <v>1128</v>
      </c>
      <c r="F15" s="55" t="s">
        <v>481</v>
      </c>
      <c r="G15" s="50" t="s">
        <v>1129</v>
      </c>
      <c r="H15" s="55" t="s">
        <v>590</v>
      </c>
      <c r="I15" s="55" t="s">
        <v>484</v>
      </c>
      <c r="J15" s="56" t="s">
        <v>1130</v>
      </c>
    </row>
    <row r="16" ht="60.8" customHeight="1" spans="1:10">
      <c r="A16" s="57" t="s">
        <v>1108</v>
      </c>
      <c r="B16" s="55" t="s">
        <v>1115</v>
      </c>
      <c r="C16" s="55" t="s">
        <v>478</v>
      </c>
      <c r="D16" s="55" t="s">
        <v>499</v>
      </c>
      <c r="E16" s="50" t="s">
        <v>1131</v>
      </c>
      <c r="F16" s="55" t="s">
        <v>490</v>
      </c>
      <c r="G16" s="50" t="s">
        <v>1132</v>
      </c>
      <c r="H16" s="55" t="s">
        <v>533</v>
      </c>
      <c r="I16" s="55" t="s">
        <v>484</v>
      </c>
      <c r="J16" s="56" t="s">
        <v>1133</v>
      </c>
    </row>
    <row r="17" ht="60.8" customHeight="1" spans="1:10">
      <c r="A17" s="57" t="s">
        <v>1108</v>
      </c>
      <c r="B17" s="55" t="s">
        <v>1115</v>
      </c>
      <c r="C17" s="55" t="s">
        <v>478</v>
      </c>
      <c r="D17" s="55" t="s">
        <v>515</v>
      </c>
      <c r="E17" s="50" t="s">
        <v>1134</v>
      </c>
      <c r="F17" s="55" t="s">
        <v>481</v>
      </c>
      <c r="G17" s="50" t="s">
        <v>482</v>
      </c>
      <c r="H17" s="55" t="s">
        <v>483</v>
      </c>
      <c r="I17" s="55" t="s">
        <v>484</v>
      </c>
      <c r="J17" s="56" t="s">
        <v>700</v>
      </c>
    </row>
    <row r="18" ht="60.8" customHeight="1" spans="1:10">
      <c r="A18" s="57" t="s">
        <v>1108</v>
      </c>
      <c r="B18" s="55" t="s">
        <v>1115</v>
      </c>
      <c r="C18" s="55" t="s">
        <v>478</v>
      </c>
      <c r="D18" s="55" t="s">
        <v>515</v>
      </c>
      <c r="E18" s="50" t="s">
        <v>1135</v>
      </c>
      <c r="F18" s="55" t="s">
        <v>481</v>
      </c>
      <c r="G18" s="50" t="s">
        <v>1136</v>
      </c>
      <c r="H18" s="55" t="s">
        <v>483</v>
      </c>
      <c r="I18" s="55" t="s">
        <v>484</v>
      </c>
      <c r="J18" s="56" t="s">
        <v>1137</v>
      </c>
    </row>
    <row r="19" ht="60.8" customHeight="1" spans="1:10">
      <c r="A19" s="57" t="s">
        <v>1108</v>
      </c>
      <c r="B19" s="55" t="s">
        <v>1115</v>
      </c>
      <c r="C19" s="55" t="s">
        <v>478</v>
      </c>
      <c r="D19" s="55" t="s">
        <v>515</v>
      </c>
      <c r="E19" s="50" t="s">
        <v>1138</v>
      </c>
      <c r="F19" s="55" t="s">
        <v>481</v>
      </c>
      <c r="G19" s="50" t="s">
        <v>1136</v>
      </c>
      <c r="H19" s="55" t="s">
        <v>483</v>
      </c>
      <c r="I19" s="55" t="s">
        <v>484</v>
      </c>
      <c r="J19" s="56" t="s">
        <v>1139</v>
      </c>
    </row>
    <row r="20" ht="60.8" customHeight="1" spans="1:10">
      <c r="A20" s="57" t="s">
        <v>1108</v>
      </c>
      <c r="B20" s="55" t="s">
        <v>1115</v>
      </c>
      <c r="C20" s="55" t="s">
        <v>478</v>
      </c>
      <c r="D20" s="55" t="s">
        <v>515</v>
      </c>
      <c r="E20" s="50" t="s">
        <v>1140</v>
      </c>
      <c r="F20" s="55" t="s">
        <v>490</v>
      </c>
      <c r="G20" s="50" t="s">
        <v>524</v>
      </c>
      <c r="H20" s="55" t="s">
        <v>483</v>
      </c>
      <c r="I20" s="55" t="s">
        <v>484</v>
      </c>
      <c r="J20" s="56" t="s">
        <v>1141</v>
      </c>
    </row>
    <row r="21" ht="60.8" customHeight="1" spans="1:10">
      <c r="A21" s="57" t="s">
        <v>1108</v>
      </c>
      <c r="B21" s="55" t="s">
        <v>1115</v>
      </c>
      <c r="C21" s="55" t="s">
        <v>478</v>
      </c>
      <c r="D21" s="55" t="s">
        <v>515</v>
      </c>
      <c r="E21" s="50" t="s">
        <v>1142</v>
      </c>
      <c r="F21" s="55" t="s">
        <v>481</v>
      </c>
      <c r="G21" s="50" t="s">
        <v>1136</v>
      </c>
      <c r="H21" s="55" t="s">
        <v>483</v>
      </c>
      <c r="I21" s="55" t="s">
        <v>484</v>
      </c>
      <c r="J21" s="56" t="s">
        <v>1143</v>
      </c>
    </row>
    <row r="22" ht="60.8" customHeight="1" spans="1:10">
      <c r="A22" s="57" t="s">
        <v>1108</v>
      </c>
      <c r="B22" s="55" t="s">
        <v>1115</v>
      </c>
      <c r="C22" s="55" t="s">
        <v>478</v>
      </c>
      <c r="D22" s="55" t="s">
        <v>515</v>
      </c>
      <c r="E22" s="50" t="s">
        <v>1144</v>
      </c>
      <c r="F22" s="55" t="s">
        <v>490</v>
      </c>
      <c r="G22" s="50" t="s">
        <v>524</v>
      </c>
      <c r="H22" s="55" t="s">
        <v>483</v>
      </c>
      <c r="I22" s="55" t="s">
        <v>484</v>
      </c>
      <c r="J22" s="56" t="s">
        <v>1145</v>
      </c>
    </row>
    <row r="23" ht="60.8" customHeight="1" spans="1:10">
      <c r="A23" s="57" t="s">
        <v>1108</v>
      </c>
      <c r="B23" s="55" t="s">
        <v>1115</v>
      </c>
      <c r="C23" s="55" t="s">
        <v>478</v>
      </c>
      <c r="D23" s="55" t="s">
        <v>479</v>
      </c>
      <c r="E23" s="50" t="s">
        <v>1146</v>
      </c>
      <c r="F23" s="55" t="s">
        <v>548</v>
      </c>
      <c r="G23" s="50" t="s">
        <v>1147</v>
      </c>
      <c r="H23" s="55"/>
      <c r="I23" s="55" t="s">
        <v>492</v>
      </c>
      <c r="J23" s="56" t="s">
        <v>1148</v>
      </c>
    </row>
    <row r="24" ht="60.8" customHeight="1" spans="1:10">
      <c r="A24" s="57" t="s">
        <v>1108</v>
      </c>
      <c r="B24" s="55" t="s">
        <v>1115</v>
      </c>
      <c r="C24" s="55" t="s">
        <v>487</v>
      </c>
      <c r="D24" s="55" t="s">
        <v>522</v>
      </c>
      <c r="E24" s="50" t="s">
        <v>1149</v>
      </c>
      <c r="F24" s="55" t="s">
        <v>490</v>
      </c>
      <c r="G24" s="50" t="s">
        <v>710</v>
      </c>
      <c r="H24" s="55" t="s">
        <v>638</v>
      </c>
      <c r="I24" s="55" t="s">
        <v>484</v>
      </c>
      <c r="J24" s="56" t="s">
        <v>1150</v>
      </c>
    </row>
    <row r="25" ht="60.8" customHeight="1" spans="1:10">
      <c r="A25" s="57" t="s">
        <v>1108</v>
      </c>
      <c r="B25" s="55" t="s">
        <v>1115</v>
      </c>
      <c r="C25" s="55" t="s">
        <v>487</v>
      </c>
      <c r="D25" s="55" t="s">
        <v>522</v>
      </c>
      <c r="E25" s="50" t="s">
        <v>1151</v>
      </c>
      <c r="F25" s="55" t="s">
        <v>481</v>
      </c>
      <c r="G25" s="50" t="s">
        <v>155</v>
      </c>
      <c r="H25" s="55" t="s">
        <v>533</v>
      </c>
      <c r="I25" s="55" t="s">
        <v>484</v>
      </c>
      <c r="J25" s="56" t="s">
        <v>1152</v>
      </c>
    </row>
    <row r="26" ht="60.8" customHeight="1" spans="1:10">
      <c r="A26" s="57" t="s">
        <v>1108</v>
      </c>
      <c r="B26" s="55" t="s">
        <v>1115</v>
      </c>
      <c r="C26" s="55" t="s">
        <v>487</v>
      </c>
      <c r="D26" s="55" t="s">
        <v>522</v>
      </c>
      <c r="E26" s="50" t="s">
        <v>523</v>
      </c>
      <c r="F26" s="55" t="s">
        <v>490</v>
      </c>
      <c r="G26" s="50" t="s">
        <v>524</v>
      </c>
      <c r="H26" s="55" t="s">
        <v>483</v>
      </c>
      <c r="I26" s="55" t="s">
        <v>484</v>
      </c>
      <c r="J26" s="56" t="s">
        <v>1153</v>
      </c>
    </row>
    <row r="27" ht="60.8" customHeight="1" spans="1:10">
      <c r="A27" s="57" t="s">
        <v>1108</v>
      </c>
      <c r="B27" s="55" t="s">
        <v>1115</v>
      </c>
      <c r="C27" s="55" t="s">
        <v>487</v>
      </c>
      <c r="D27" s="55" t="s">
        <v>522</v>
      </c>
      <c r="E27" s="50" t="s">
        <v>1154</v>
      </c>
      <c r="F27" s="55" t="s">
        <v>490</v>
      </c>
      <c r="G27" s="50" t="s">
        <v>1155</v>
      </c>
      <c r="H27" s="55"/>
      <c r="I27" s="55" t="s">
        <v>492</v>
      </c>
      <c r="J27" s="56" t="s">
        <v>1156</v>
      </c>
    </row>
    <row r="28" ht="60.8" customHeight="1" spans="1:10">
      <c r="A28" s="57" t="s">
        <v>1108</v>
      </c>
      <c r="B28" s="55" t="s">
        <v>1115</v>
      </c>
      <c r="C28" s="55" t="s">
        <v>494</v>
      </c>
      <c r="D28" s="55" t="s">
        <v>495</v>
      </c>
      <c r="E28" s="50" t="s">
        <v>1157</v>
      </c>
      <c r="F28" s="55" t="s">
        <v>481</v>
      </c>
      <c r="G28" s="50" t="s">
        <v>527</v>
      </c>
      <c r="H28" s="55" t="s">
        <v>483</v>
      </c>
      <c r="I28" s="55" t="s">
        <v>484</v>
      </c>
      <c r="J28" s="56" t="s">
        <v>1158</v>
      </c>
    </row>
    <row r="29" ht="60.8" customHeight="1" spans="1:10">
      <c r="A29" s="57" t="s">
        <v>1108</v>
      </c>
      <c r="B29" s="55" t="s">
        <v>1115</v>
      </c>
      <c r="C29" s="55" t="s">
        <v>494</v>
      </c>
      <c r="D29" s="55" t="s">
        <v>495</v>
      </c>
      <c r="E29" s="50" t="s">
        <v>1159</v>
      </c>
      <c r="F29" s="55" t="s">
        <v>481</v>
      </c>
      <c r="G29" s="50" t="s">
        <v>527</v>
      </c>
      <c r="H29" s="55" t="s">
        <v>483</v>
      </c>
      <c r="I29" s="55" t="s">
        <v>484</v>
      </c>
      <c r="J29" s="56" t="s">
        <v>1160</v>
      </c>
    </row>
  </sheetData>
  <mergeCells count="4">
    <mergeCell ref="A2:J2"/>
    <mergeCell ref="A3:H3"/>
    <mergeCell ref="A8:A29"/>
    <mergeCell ref="B8:B2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1"/>
  <sheetViews>
    <sheetView showZeros="0" workbookViewId="0">
      <selection activeCell="A1" sqref="A1"/>
    </sheetView>
  </sheetViews>
  <sheetFormatPr defaultColWidth="8.85185185185185" defaultRowHeight="15" customHeight="1" outlineLevelCol="7"/>
  <cols>
    <col min="1" max="1" width="36.0277777777778"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4"/>
      <c r="B1" s="34"/>
      <c r="C1" s="34"/>
      <c r="D1" s="34"/>
      <c r="E1" s="34"/>
      <c r="F1" s="34"/>
      <c r="G1" s="34"/>
      <c r="H1" s="35" t="s">
        <v>1161</v>
      </c>
    </row>
    <row r="2" ht="30.65" customHeight="1" spans="1:8">
      <c r="A2" s="36" t="s">
        <v>1162</v>
      </c>
      <c r="B2" s="36"/>
      <c r="C2" s="36"/>
      <c r="D2" s="36"/>
      <c r="E2" s="36"/>
      <c r="F2" s="36"/>
      <c r="G2" s="36"/>
      <c r="H2" s="36"/>
    </row>
    <row r="3" ht="18.75" customHeight="1" spans="1:8">
      <c r="A3" s="34" t="str">
        <f>"单位名称："&amp;"云南省疾病预防控制局"</f>
        <v>单位名称：云南省疾病预防控制局</v>
      </c>
      <c r="B3" s="34"/>
      <c r="C3" s="34"/>
      <c r="D3" s="34"/>
      <c r="E3" s="34"/>
      <c r="F3" s="34"/>
      <c r="G3" s="34"/>
      <c r="H3" s="34"/>
    </row>
    <row r="4" ht="18.75" customHeight="1" spans="1:8">
      <c r="A4" s="37" t="s">
        <v>169</v>
      </c>
      <c r="B4" s="37" t="s">
        <v>1163</v>
      </c>
      <c r="C4" s="37" t="s">
        <v>1164</v>
      </c>
      <c r="D4" s="37" t="s">
        <v>1165</v>
      </c>
      <c r="E4" s="37" t="s">
        <v>1166</v>
      </c>
      <c r="F4" s="37" t="s">
        <v>1167</v>
      </c>
      <c r="G4" s="37"/>
      <c r="H4" s="37"/>
    </row>
    <row r="5" ht="18.75" customHeight="1" spans="1:8">
      <c r="A5" s="37"/>
      <c r="B5" s="37"/>
      <c r="C5" s="37"/>
      <c r="D5" s="37"/>
      <c r="E5" s="37"/>
      <c r="F5" s="37" t="s">
        <v>918</v>
      </c>
      <c r="G5" s="37" t="s">
        <v>1168</v>
      </c>
      <c r="H5" s="37" t="s">
        <v>1169</v>
      </c>
    </row>
    <row r="6" ht="18.75" customHeight="1" spans="1:8">
      <c r="A6" s="38" t="s">
        <v>152</v>
      </c>
      <c r="B6" s="38" t="s">
        <v>153</v>
      </c>
      <c r="C6" s="38" t="s">
        <v>154</v>
      </c>
      <c r="D6" s="38" t="s">
        <v>155</v>
      </c>
      <c r="E6" s="38" t="s">
        <v>156</v>
      </c>
      <c r="F6" s="38" t="s">
        <v>157</v>
      </c>
      <c r="G6" s="38" t="s">
        <v>733</v>
      </c>
      <c r="H6" s="38" t="s">
        <v>672</v>
      </c>
    </row>
    <row r="7" ht="29.9" customHeight="1" spans="1:8">
      <c r="A7" s="39" t="s">
        <v>45</v>
      </c>
      <c r="B7" s="39"/>
      <c r="C7" s="39"/>
      <c r="D7" s="39"/>
      <c r="E7" s="37"/>
      <c r="F7" s="40">
        <v>370</v>
      </c>
      <c r="G7" s="41"/>
      <c r="H7" s="41">
        <v>4781011</v>
      </c>
    </row>
    <row r="8" ht="29.9" customHeight="1" spans="1:8">
      <c r="A8" s="42" t="s">
        <v>45</v>
      </c>
      <c r="B8" s="39" t="s">
        <v>1170</v>
      </c>
      <c r="C8" s="39" t="s">
        <v>936</v>
      </c>
      <c r="D8" s="39" t="s">
        <v>1171</v>
      </c>
      <c r="E8" s="37" t="s">
        <v>930</v>
      </c>
      <c r="F8" s="40">
        <v>2</v>
      </c>
      <c r="G8" s="41">
        <v>4700</v>
      </c>
      <c r="H8" s="41">
        <v>9400</v>
      </c>
    </row>
    <row r="9" ht="29.9" customHeight="1" spans="1:8">
      <c r="A9" s="42" t="s">
        <v>45</v>
      </c>
      <c r="B9" s="39" t="s">
        <v>1170</v>
      </c>
      <c r="C9" s="39" t="s">
        <v>936</v>
      </c>
      <c r="D9" s="39" t="s">
        <v>935</v>
      </c>
      <c r="E9" s="37" t="s">
        <v>930</v>
      </c>
      <c r="F9" s="40">
        <v>8</v>
      </c>
      <c r="G9" s="41">
        <v>6000</v>
      </c>
      <c r="H9" s="41">
        <v>48000</v>
      </c>
    </row>
    <row r="10" ht="29.9" customHeight="1" spans="1:8">
      <c r="A10" s="42" t="s">
        <v>45</v>
      </c>
      <c r="B10" s="39" t="s">
        <v>1170</v>
      </c>
      <c r="C10" s="39" t="s">
        <v>929</v>
      </c>
      <c r="D10" s="39" t="s">
        <v>1172</v>
      </c>
      <c r="E10" s="37" t="s">
        <v>930</v>
      </c>
      <c r="F10" s="40">
        <v>1</v>
      </c>
      <c r="G10" s="41">
        <v>7700</v>
      </c>
      <c r="H10" s="41">
        <v>7700</v>
      </c>
    </row>
    <row r="11" ht="29.9" customHeight="1" spans="1:8">
      <c r="A11" s="42" t="s">
        <v>45</v>
      </c>
      <c r="B11" s="39" t="s">
        <v>1170</v>
      </c>
      <c r="C11" s="39" t="s">
        <v>929</v>
      </c>
      <c r="D11" s="39" t="s">
        <v>928</v>
      </c>
      <c r="E11" s="37" t="s">
        <v>846</v>
      </c>
      <c r="F11" s="40">
        <v>2</v>
      </c>
      <c r="G11" s="41">
        <v>9000</v>
      </c>
      <c r="H11" s="41">
        <v>18000</v>
      </c>
    </row>
    <row r="12" ht="29.9" customHeight="1" spans="1:8">
      <c r="A12" s="42" t="s">
        <v>45</v>
      </c>
      <c r="B12" s="39" t="s">
        <v>1170</v>
      </c>
      <c r="C12" s="39" t="s">
        <v>1173</v>
      </c>
      <c r="D12" s="39" t="s">
        <v>1174</v>
      </c>
      <c r="E12" s="37" t="s">
        <v>1020</v>
      </c>
      <c r="F12" s="40">
        <v>1</v>
      </c>
      <c r="G12" s="41">
        <v>30000</v>
      </c>
      <c r="H12" s="41">
        <v>30000</v>
      </c>
    </row>
    <row r="13" ht="29.9" customHeight="1" spans="1:8">
      <c r="A13" s="42" t="s">
        <v>45</v>
      </c>
      <c r="B13" s="39" t="s">
        <v>1170</v>
      </c>
      <c r="C13" s="39" t="s">
        <v>1175</v>
      </c>
      <c r="D13" s="39" t="s">
        <v>1176</v>
      </c>
      <c r="E13" s="37" t="s">
        <v>590</v>
      </c>
      <c r="F13" s="40">
        <v>3</v>
      </c>
      <c r="G13" s="41">
        <v>3000</v>
      </c>
      <c r="H13" s="41">
        <v>9000</v>
      </c>
    </row>
    <row r="14" ht="29.9" customHeight="1" spans="1:8">
      <c r="A14" s="42" t="s">
        <v>45</v>
      </c>
      <c r="B14" s="39" t="s">
        <v>1170</v>
      </c>
      <c r="C14" s="39" t="s">
        <v>1177</v>
      </c>
      <c r="D14" s="39" t="s">
        <v>1178</v>
      </c>
      <c r="E14" s="37" t="s">
        <v>930</v>
      </c>
      <c r="F14" s="40">
        <v>1</v>
      </c>
      <c r="G14" s="41">
        <v>1600</v>
      </c>
      <c r="H14" s="41">
        <v>1600</v>
      </c>
    </row>
    <row r="15" ht="29.9" customHeight="1" spans="1:8">
      <c r="A15" s="42" t="s">
        <v>45</v>
      </c>
      <c r="B15" s="39" t="s">
        <v>1170</v>
      </c>
      <c r="C15" s="39" t="s">
        <v>1179</v>
      </c>
      <c r="D15" s="39" t="s">
        <v>1180</v>
      </c>
      <c r="E15" s="37" t="s">
        <v>930</v>
      </c>
      <c r="F15" s="40">
        <v>1</v>
      </c>
      <c r="G15" s="41">
        <v>500</v>
      </c>
      <c r="H15" s="41">
        <v>500</v>
      </c>
    </row>
    <row r="16" ht="29.9" customHeight="1" spans="1:8">
      <c r="A16" s="42" t="s">
        <v>45</v>
      </c>
      <c r="B16" s="39" t="s">
        <v>1170</v>
      </c>
      <c r="C16" s="39" t="s">
        <v>1181</v>
      </c>
      <c r="D16" s="39" t="s">
        <v>1182</v>
      </c>
      <c r="E16" s="37" t="s">
        <v>1020</v>
      </c>
      <c r="F16" s="40">
        <v>1</v>
      </c>
      <c r="G16" s="41">
        <v>38500</v>
      </c>
      <c r="H16" s="41">
        <v>38500</v>
      </c>
    </row>
    <row r="17" ht="29.9" customHeight="1" spans="1:8">
      <c r="A17" s="42" t="s">
        <v>45</v>
      </c>
      <c r="B17" s="39" t="s">
        <v>1170</v>
      </c>
      <c r="C17" s="39" t="s">
        <v>1183</v>
      </c>
      <c r="D17" s="39" t="s">
        <v>1184</v>
      </c>
      <c r="E17" s="37" t="s">
        <v>930</v>
      </c>
      <c r="F17" s="40">
        <v>2</v>
      </c>
      <c r="G17" s="41">
        <v>5600</v>
      </c>
      <c r="H17" s="41">
        <v>11200</v>
      </c>
    </row>
    <row r="18" ht="29.9" customHeight="1" spans="1:8">
      <c r="A18" s="42" t="s">
        <v>45</v>
      </c>
      <c r="B18" s="39" t="s">
        <v>1170</v>
      </c>
      <c r="C18" s="39" t="s">
        <v>1185</v>
      </c>
      <c r="D18" s="39" t="s">
        <v>1186</v>
      </c>
      <c r="E18" s="37" t="s">
        <v>930</v>
      </c>
      <c r="F18" s="40">
        <v>1</v>
      </c>
      <c r="G18" s="41">
        <v>1980</v>
      </c>
      <c r="H18" s="41">
        <v>1980</v>
      </c>
    </row>
    <row r="19" ht="29.9" customHeight="1" spans="1:8">
      <c r="A19" s="42" t="s">
        <v>45</v>
      </c>
      <c r="B19" s="39" t="s">
        <v>1170</v>
      </c>
      <c r="C19" s="39" t="s">
        <v>1187</v>
      </c>
      <c r="D19" s="39" t="s">
        <v>1188</v>
      </c>
      <c r="E19" s="37" t="s">
        <v>1189</v>
      </c>
      <c r="F19" s="40">
        <v>4</v>
      </c>
      <c r="G19" s="41">
        <v>4800</v>
      </c>
      <c r="H19" s="41">
        <v>19200</v>
      </c>
    </row>
    <row r="20" ht="29.9" customHeight="1" spans="1:8">
      <c r="A20" s="42" t="s">
        <v>45</v>
      </c>
      <c r="B20" s="39" t="s">
        <v>1170</v>
      </c>
      <c r="C20" s="39" t="s">
        <v>1190</v>
      </c>
      <c r="D20" s="39" t="s">
        <v>1191</v>
      </c>
      <c r="E20" s="37" t="s">
        <v>930</v>
      </c>
      <c r="F20" s="40">
        <v>1</v>
      </c>
      <c r="G20" s="41">
        <v>3800</v>
      </c>
      <c r="H20" s="41">
        <v>3800</v>
      </c>
    </row>
    <row r="21" ht="29.9" customHeight="1" spans="1:8">
      <c r="A21" s="42" t="s">
        <v>45</v>
      </c>
      <c r="B21" s="39" t="s">
        <v>1170</v>
      </c>
      <c r="C21" s="39" t="s">
        <v>1190</v>
      </c>
      <c r="D21" s="39" t="s">
        <v>1192</v>
      </c>
      <c r="E21" s="37" t="s">
        <v>930</v>
      </c>
      <c r="F21" s="40">
        <v>1</v>
      </c>
      <c r="G21" s="41">
        <v>3200</v>
      </c>
      <c r="H21" s="41">
        <v>3200</v>
      </c>
    </row>
    <row r="22" ht="29.9" customHeight="1" spans="1:8">
      <c r="A22" s="42" t="s">
        <v>45</v>
      </c>
      <c r="B22" s="39" t="s">
        <v>1193</v>
      </c>
      <c r="C22" s="39" t="s">
        <v>944</v>
      </c>
      <c r="D22" s="39" t="s">
        <v>943</v>
      </c>
      <c r="E22" s="37" t="s">
        <v>1194</v>
      </c>
      <c r="F22" s="40">
        <v>1</v>
      </c>
      <c r="G22" s="41">
        <v>1000</v>
      </c>
      <c r="H22" s="41">
        <v>1000</v>
      </c>
    </row>
    <row r="23" ht="29.9" customHeight="1" spans="1:8">
      <c r="A23" s="42" t="s">
        <v>45</v>
      </c>
      <c r="B23" s="39" t="s">
        <v>1193</v>
      </c>
      <c r="C23" s="39" t="s">
        <v>947</v>
      </c>
      <c r="D23" s="39" t="s">
        <v>946</v>
      </c>
      <c r="E23" s="37" t="s">
        <v>590</v>
      </c>
      <c r="F23" s="40">
        <v>1</v>
      </c>
      <c r="G23" s="41">
        <v>600</v>
      </c>
      <c r="H23" s="41">
        <v>600</v>
      </c>
    </row>
    <row r="24" ht="29.9" customHeight="1" spans="1:8">
      <c r="A24" s="42" t="s">
        <v>45</v>
      </c>
      <c r="B24" s="39" t="s">
        <v>1193</v>
      </c>
      <c r="C24" s="39" t="s">
        <v>942</v>
      </c>
      <c r="D24" s="39" t="s">
        <v>1195</v>
      </c>
      <c r="E24" s="37" t="s">
        <v>1196</v>
      </c>
      <c r="F24" s="40">
        <v>1</v>
      </c>
      <c r="G24" s="41">
        <v>250</v>
      </c>
      <c r="H24" s="41">
        <v>250</v>
      </c>
    </row>
    <row r="25" ht="29.9" customHeight="1" spans="1:8">
      <c r="A25" s="42" t="s">
        <v>45</v>
      </c>
      <c r="B25" s="39" t="s">
        <v>1193</v>
      </c>
      <c r="C25" s="39" t="s">
        <v>1197</v>
      </c>
      <c r="D25" s="39" t="s">
        <v>954</v>
      </c>
      <c r="E25" s="37" t="s">
        <v>1020</v>
      </c>
      <c r="F25" s="40">
        <v>2</v>
      </c>
      <c r="G25" s="41">
        <v>1075</v>
      </c>
      <c r="H25" s="41">
        <v>2150</v>
      </c>
    </row>
    <row r="26" ht="29.9" customHeight="1" spans="1:8">
      <c r="A26" s="42" t="s">
        <v>45</v>
      </c>
      <c r="B26" s="39" t="s">
        <v>1193</v>
      </c>
      <c r="C26" s="39" t="s">
        <v>972</v>
      </c>
      <c r="D26" s="39" t="s">
        <v>1198</v>
      </c>
      <c r="E26" s="37" t="s">
        <v>739</v>
      </c>
      <c r="F26" s="40">
        <v>2</v>
      </c>
      <c r="G26" s="41">
        <v>2600</v>
      </c>
      <c r="H26" s="41">
        <v>5200</v>
      </c>
    </row>
    <row r="27" ht="29.9" customHeight="1" spans="1:8">
      <c r="A27" s="42" t="s">
        <v>45</v>
      </c>
      <c r="B27" s="39" t="s">
        <v>1193</v>
      </c>
      <c r="C27" s="39" t="s">
        <v>1199</v>
      </c>
      <c r="D27" s="39" t="s">
        <v>1200</v>
      </c>
      <c r="E27" s="37" t="s">
        <v>930</v>
      </c>
      <c r="F27" s="40">
        <v>1</v>
      </c>
      <c r="G27" s="41">
        <v>1800</v>
      </c>
      <c r="H27" s="41">
        <v>1800</v>
      </c>
    </row>
    <row r="28" ht="29.9" customHeight="1" spans="1:8">
      <c r="A28" s="42" t="s">
        <v>45</v>
      </c>
      <c r="B28" s="39" t="s">
        <v>1201</v>
      </c>
      <c r="C28" s="39" t="s">
        <v>951</v>
      </c>
      <c r="D28" s="39" t="s">
        <v>950</v>
      </c>
      <c r="E28" s="37" t="s">
        <v>1020</v>
      </c>
      <c r="F28" s="40">
        <v>19</v>
      </c>
      <c r="G28" s="41">
        <v>1300</v>
      </c>
      <c r="H28" s="41">
        <v>24700</v>
      </c>
    </row>
    <row r="29" ht="29.9" customHeight="1" spans="1:8">
      <c r="A29" s="42" t="s">
        <v>48</v>
      </c>
      <c r="B29" s="39" t="s">
        <v>1170</v>
      </c>
      <c r="C29" s="39" t="s">
        <v>1050</v>
      </c>
      <c r="D29" s="39" t="s">
        <v>1202</v>
      </c>
      <c r="E29" s="37" t="s">
        <v>930</v>
      </c>
      <c r="F29" s="40">
        <v>2</v>
      </c>
      <c r="G29" s="41">
        <v>50000</v>
      </c>
      <c r="H29" s="41">
        <v>100000</v>
      </c>
    </row>
    <row r="30" ht="29.9" customHeight="1" spans="1:8">
      <c r="A30" s="42" t="s">
        <v>48</v>
      </c>
      <c r="B30" s="39" t="s">
        <v>1170</v>
      </c>
      <c r="C30" s="39" t="s">
        <v>958</v>
      </c>
      <c r="D30" s="39" t="s">
        <v>957</v>
      </c>
      <c r="E30" s="37" t="s">
        <v>930</v>
      </c>
      <c r="F30" s="40">
        <v>2</v>
      </c>
      <c r="G30" s="41">
        <v>190500</v>
      </c>
      <c r="H30" s="41">
        <v>381000</v>
      </c>
    </row>
    <row r="31" ht="29.9" customHeight="1" spans="1:8">
      <c r="A31" s="42" t="s">
        <v>48</v>
      </c>
      <c r="B31" s="39" t="s">
        <v>1170</v>
      </c>
      <c r="C31" s="39" t="s">
        <v>1203</v>
      </c>
      <c r="D31" s="39" t="s">
        <v>1204</v>
      </c>
      <c r="E31" s="37" t="s">
        <v>930</v>
      </c>
      <c r="F31" s="40">
        <v>2</v>
      </c>
      <c r="G31" s="41">
        <v>30000</v>
      </c>
      <c r="H31" s="41">
        <v>60000</v>
      </c>
    </row>
    <row r="32" ht="29.9" customHeight="1" spans="1:8">
      <c r="A32" s="42" t="s">
        <v>48</v>
      </c>
      <c r="B32" s="39" t="s">
        <v>1170</v>
      </c>
      <c r="C32" s="39" t="s">
        <v>991</v>
      </c>
      <c r="D32" s="39" t="s">
        <v>1205</v>
      </c>
      <c r="E32" s="37" t="s">
        <v>590</v>
      </c>
      <c r="F32" s="40">
        <v>9</v>
      </c>
      <c r="G32" s="41">
        <v>1080</v>
      </c>
      <c r="H32" s="41">
        <v>9720</v>
      </c>
    </row>
    <row r="33" ht="29.9" customHeight="1" spans="1:8">
      <c r="A33" s="42" t="s">
        <v>48</v>
      </c>
      <c r="B33" s="39" t="s">
        <v>1170</v>
      </c>
      <c r="C33" s="39" t="s">
        <v>991</v>
      </c>
      <c r="D33" s="39" t="s">
        <v>1206</v>
      </c>
      <c r="E33" s="37" t="s">
        <v>590</v>
      </c>
      <c r="F33" s="40">
        <v>9</v>
      </c>
      <c r="G33" s="41">
        <v>1800</v>
      </c>
      <c r="H33" s="41">
        <v>16200</v>
      </c>
    </row>
    <row r="34" ht="29.9" customHeight="1" spans="1:8">
      <c r="A34" s="42" t="s">
        <v>48</v>
      </c>
      <c r="B34" s="39" t="s">
        <v>1170</v>
      </c>
      <c r="C34" s="39" t="s">
        <v>991</v>
      </c>
      <c r="D34" s="39" t="s">
        <v>1207</v>
      </c>
      <c r="E34" s="37" t="s">
        <v>930</v>
      </c>
      <c r="F34" s="40">
        <v>2</v>
      </c>
      <c r="G34" s="41">
        <v>51500</v>
      </c>
      <c r="H34" s="41">
        <v>103000</v>
      </c>
    </row>
    <row r="35" ht="29.9" customHeight="1" spans="1:8">
      <c r="A35" s="42" t="s">
        <v>48</v>
      </c>
      <c r="B35" s="39" t="s">
        <v>1170</v>
      </c>
      <c r="C35" s="39" t="s">
        <v>991</v>
      </c>
      <c r="D35" s="39" t="s">
        <v>1208</v>
      </c>
      <c r="E35" s="37" t="s">
        <v>590</v>
      </c>
      <c r="F35" s="40">
        <v>4</v>
      </c>
      <c r="G35" s="41">
        <v>3000</v>
      </c>
      <c r="H35" s="41">
        <v>12000</v>
      </c>
    </row>
    <row r="36" ht="29.9" customHeight="1" spans="1:8">
      <c r="A36" s="42" t="s">
        <v>48</v>
      </c>
      <c r="B36" s="39" t="s">
        <v>1170</v>
      </c>
      <c r="C36" s="39" t="s">
        <v>991</v>
      </c>
      <c r="D36" s="39" t="s">
        <v>1209</v>
      </c>
      <c r="E36" s="37" t="s">
        <v>590</v>
      </c>
      <c r="F36" s="40">
        <v>2</v>
      </c>
      <c r="G36" s="41">
        <v>42800</v>
      </c>
      <c r="H36" s="41">
        <v>85600</v>
      </c>
    </row>
    <row r="37" ht="29.9" customHeight="1" spans="1:8">
      <c r="A37" s="42" t="s">
        <v>48</v>
      </c>
      <c r="B37" s="39" t="s">
        <v>1170</v>
      </c>
      <c r="C37" s="39" t="s">
        <v>991</v>
      </c>
      <c r="D37" s="39" t="s">
        <v>1210</v>
      </c>
      <c r="E37" s="37" t="s">
        <v>930</v>
      </c>
      <c r="F37" s="40">
        <v>4</v>
      </c>
      <c r="G37" s="41">
        <v>3680</v>
      </c>
      <c r="H37" s="41">
        <v>14720</v>
      </c>
    </row>
    <row r="38" ht="29.9" customHeight="1" spans="1:8">
      <c r="A38" s="42" t="s">
        <v>48</v>
      </c>
      <c r="B38" s="39" t="s">
        <v>1170</v>
      </c>
      <c r="C38" s="39" t="s">
        <v>991</v>
      </c>
      <c r="D38" s="39" t="s">
        <v>1211</v>
      </c>
      <c r="E38" s="37" t="s">
        <v>930</v>
      </c>
      <c r="F38" s="40">
        <v>9</v>
      </c>
      <c r="G38" s="41">
        <v>1800</v>
      </c>
      <c r="H38" s="41">
        <v>16200</v>
      </c>
    </row>
    <row r="39" ht="29.9" customHeight="1" spans="1:8">
      <c r="A39" s="42" t="s">
        <v>48</v>
      </c>
      <c r="B39" s="39" t="s">
        <v>1170</v>
      </c>
      <c r="C39" s="39" t="s">
        <v>991</v>
      </c>
      <c r="D39" s="39" t="s">
        <v>1212</v>
      </c>
      <c r="E39" s="37" t="s">
        <v>930</v>
      </c>
      <c r="F39" s="40">
        <v>2</v>
      </c>
      <c r="G39" s="41">
        <v>18000</v>
      </c>
      <c r="H39" s="41">
        <v>36000</v>
      </c>
    </row>
    <row r="40" ht="29.9" customHeight="1" spans="1:8">
      <c r="A40" s="42" t="s">
        <v>48</v>
      </c>
      <c r="B40" s="39" t="s">
        <v>1170</v>
      </c>
      <c r="C40" s="39" t="s">
        <v>991</v>
      </c>
      <c r="D40" s="39" t="s">
        <v>1213</v>
      </c>
      <c r="E40" s="37" t="s">
        <v>930</v>
      </c>
      <c r="F40" s="40">
        <v>1</v>
      </c>
      <c r="G40" s="41">
        <v>5250</v>
      </c>
      <c r="H40" s="41">
        <v>5250</v>
      </c>
    </row>
    <row r="41" ht="29.9" customHeight="1" spans="1:8">
      <c r="A41" s="42" t="s">
        <v>48</v>
      </c>
      <c r="B41" s="39" t="s">
        <v>1170</v>
      </c>
      <c r="C41" s="39" t="s">
        <v>991</v>
      </c>
      <c r="D41" s="39" t="s">
        <v>1214</v>
      </c>
      <c r="E41" s="37" t="s">
        <v>930</v>
      </c>
      <c r="F41" s="40">
        <v>1</v>
      </c>
      <c r="G41" s="41">
        <v>9750</v>
      </c>
      <c r="H41" s="41">
        <v>9750</v>
      </c>
    </row>
    <row r="42" ht="29.9" customHeight="1" spans="1:8">
      <c r="A42" s="42" t="s">
        <v>48</v>
      </c>
      <c r="B42" s="39" t="s">
        <v>1170</v>
      </c>
      <c r="C42" s="39" t="s">
        <v>991</v>
      </c>
      <c r="D42" s="39" t="s">
        <v>1215</v>
      </c>
      <c r="E42" s="37" t="s">
        <v>590</v>
      </c>
      <c r="F42" s="40">
        <v>9</v>
      </c>
      <c r="G42" s="41">
        <v>1980</v>
      </c>
      <c r="H42" s="41">
        <v>17820</v>
      </c>
    </row>
    <row r="43" ht="29.9" customHeight="1" spans="1:8">
      <c r="A43" s="42" t="s">
        <v>48</v>
      </c>
      <c r="B43" s="39" t="s">
        <v>1170</v>
      </c>
      <c r="C43" s="39" t="s">
        <v>991</v>
      </c>
      <c r="D43" s="39" t="s">
        <v>1216</v>
      </c>
      <c r="E43" s="37" t="s">
        <v>930</v>
      </c>
      <c r="F43" s="40">
        <v>20</v>
      </c>
      <c r="G43" s="41">
        <v>2000</v>
      </c>
      <c r="H43" s="41">
        <v>40000</v>
      </c>
    </row>
    <row r="44" ht="29.9" customHeight="1" spans="1:8">
      <c r="A44" s="42" t="s">
        <v>48</v>
      </c>
      <c r="B44" s="39" t="s">
        <v>1170</v>
      </c>
      <c r="C44" s="39" t="s">
        <v>991</v>
      </c>
      <c r="D44" s="39" t="s">
        <v>1217</v>
      </c>
      <c r="E44" s="37" t="s">
        <v>590</v>
      </c>
      <c r="F44" s="40">
        <v>7</v>
      </c>
      <c r="G44" s="41">
        <v>3500</v>
      </c>
      <c r="H44" s="41">
        <v>24500</v>
      </c>
    </row>
    <row r="45" ht="29.9" customHeight="1" spans="1:8">
      <c r="A45" s="42" t="s">
        <v>48</v>
      </c>
      <c r="B45" s="39" t="s">
        <v>1193</v>
      </c>
      <c r="C45" s="39" t="s">
        <v>1218</v>
      </c>
      <c r="D45" s="39" t="s">
        <v>1219</v>
      </c>
      <c r="E45" s="37" t="s">
        <v>1194</v>
      </c>
      <c r="F45" s="40">
        <v>1</v>
      </c>
      <c r="G45" s="41">
        <v>6000</v>
      </c>
      <c r="H45" s="41">
        <v>6000</v>
      </c>
    </row>
    <row r="46" ht="29.9" customHeight="1" spans="1:8">
      <c r="A46" s="42" t="s">
        <v>48</v>
      </c>
      <c r="B46" s="39" t="s">
        <v>1193</v>
      </c>
      <c r="C46" s="39" t="s">
        <v>1218</v>
      </c>
      <c r="D46" s="39" t="s">
        <v>1220</v>
      </c>
      <c r="E46" s="37" t="s">
        <v>1194</v>
      </c>
      <c r="F46" s="40">
        <v>8</v>
      </c>
      <c r="G46" s="41">
        <v>2500</v>
      </c>
      <c r="H46" s="41">
        <v>20000</v>
      </c>
    </row>
    <row r="47" ht="29.9" customHeight="1" spans="1:8">
      <c r="A47" s="42" t="s">
        <v>48</v>
      </c>
      <c r="B47" s="39" t="s">
        <v>1193</v>
      </c>
      <c r="C47" s="39" t="s">
        <v>972</v>
      </c>
      <c r="D47" s="39" t="s">
        <v>1221</v>
      </c>
      <c r="E47" s="37" t="s">
        <v>930</v>
      </c>
      <c r="F47" s="40">
        <v>4</v>
      </c>
      <c r="G47" s="41">
        <v>2500</v>
      </c>
      <c r="H47" s="41">
        <v>10000</v>
      </c>
    </row>
    <row r="48" ht="29.9" customHeight="1" spans="1:8">
      <c r="A48" s="42" t="s">
        <v>48</v>
      </c>
      <c r="B48" s="39" t="s">
        <v>1193</v>
      </c>
      <c r="C48" s="39" t="s">
        <v>1199</v>
      </c>
      <c r="D48" s="39" t="s">
        <v>1222</v>
      </c>
      <c r="E48" s="37" t="s">
        <v>1020</v>
      </c>
      <c r="F48" s="40">
        <v>8</v>
      </c>
      <c r="G48" s="41">
        <v>3000</v>
      </c>
      <c r="H48" s="41">
        <v>24000</v>
      </c>
    </row>
    <row r="49" ht="29.9" customHeight="1" spans="1:8">
      <c r="A49" s="42" t="s">
        <v>48</v>
      </c>
      <c r="B49" s="39" t="s">
        <v>1193</v>
      </c>
      <c r="C49" s="39" t="s">
        <v>1223</v>
      </c>
      <c r="D49" s="39" t="s">
        <v>1224</v>
      </c>
      <c r="E49" s="37" t="s">
        <v>739</v>
      </c>
      <c r="F49" s="40">
        <v>1</v>
      </c>
      <c r="G49" s="41">
        <v>37760</v>
      </c>
      <c r="H49" s="41">
        <v>37760</v>
      </c>
    </row>
    <row r="50" ht="29.9" customHeight="1" spans="1:8">
      <c r="A50" s="42" t="s">
        <v>48</v>
      </c>
      <c r="B50" s="39" t="s">
        <v>1201</v>
      </c>
      <c r="C50" s="39" t="s">
        <v>1225</v>
      </c>
      <c r="D50" s="39" t="s">
        <v>1226</v>
      </c>
      <c r="E50" s="37" t="s">
        <v>1020</v>
      </c>
      <c r="F50" s="40">
        <v>1</v>
      </c>
      <c r="G50" s="41">
        <v>10000</v>
      </c>
      <c r="H50" s="41">
        <v>10000</v>
      </c>
    </row>
    <row r="51" ht="29.9" customHeight="1" spans="1:8">
      <c r="A51" s="42" t="s">
        <v>52</v>
      </c>
      <c r="B51" s="39" t="s">
        <v>1170</v>
      </c>
      <c r="C51" s="39" t="s">
        <v>1227</v>
      </c>
      <c r="D51" s="39" t="s">
        <v>1036</v>
      </c>
      <c r="E51" s="37" t="s">
        <v>1020</v>
      </c>
      <c r="F51" s="40">
        <v>1</v>
      </c>
      <c r="G51" s="41">
        <v>10000</v>
      </c>
      <c r="H51" s="41">
        <v>10000</v>
      </c>
    </row>
    <row r="52" ht="29.9" customHeight="1" spans="1:8">
      <c r="A52" s="42" t="s">
        <v>52</v>
      </c>
      <c r="B52" s="39" t="s">
        <v>1170</v>
      </c>
      <c r="C52" s="39" t="s">
        <v>1228</v>
      </c>
      <c r="D52" s="39" t="s">
        <v>1012</v>
      </c>
      <c r="E52" s="37" t="s">
        <v>930</v>
      </c>
      <c r="F52" s="40">
        <v>1</v>
      </c>
      <c r="G52" s="41">
        <v>50000</v>
      </c>
      <c r="H52" s="41">
        <v>50000</v>
      </c>
    </row>
    <row r="53" ht="29.9" customHeight="1" spans="1:8">
      <c r="A53" s="42" t="s">
        <v>52</v>
      </c>
      <c r="B53" s="39" t="s">
        <v>1170</v>
      </c>
      <c r="C53" s="39" t="s">
        <v>1229</v>
      </c>
      <c r="D53" s="39" t="s">
        <v>996</v>
      </c>
      <c r="E53" s="37" t="s">
        <v>930</v>
      </c>
      <c r="F53" s="40">
        <v>1</v>
      </c>
      <c r="G53" s="41">
        <v>75000</v>
      </c>
      <c r="H53" s="41">
        <v>75000</v>
      </c>
    </row>
    <row r="54" ht="29.9" customHeight="1" spans="1:8">
      <c r="A54" s="42" t="s">
        <v>52</v>
      </c>
      <c r="B54" s="39" t="s">
        <v>1170</v>
      </c>
      <c r="C54" s="39" t="s">
        <v>1229</v>
      </c>
      <c r="D54" s="39" t="s">
        <v>999</v>
      </c>
      <c r="E54" s="37" t="s">
        <v>930</v>
      </c>
      <c r="F54" s="40">
        <v>1</v>
      </c>
      <c r="G54" s="41">
        <v>6000</v>
      </c>
      <c r="H54" s="41">
        <v>6000</v>
      </c>
    </row>
    <row r="55" ht="29.9" customHeight="1" spans="1:8">
      <c r="A55" s="42" t="s">
        <v>52</v>
      </c>
      <c r="B55" s="39" t="s">
        <v>1170</v>
      </c>
      <c r="C55" s="39" t="s">
        <v>1229</v>
      </c>
      <c r="D55" s="39" t="s">
        <v>1003</v>
      </c>
      <c r="E55" s="37" t="s">
        <v>930</v>
      </c>
      <c r="F55" s="40">
        <v>1</v>
      </c>
      <c r="G55" s="41">
        <v>60000</v>
      </c>
      <c r="H55" s="41">
        <v>60000</v>
      </c>
    </row>
    <row r="56" ht="29.9" customHeight="1" spans="1:8">
      <c r="A56" s="42" t="s">
        <v>52</v>
      </c>
      <c r="B56" s="39" t="s">
        <v>1170</v>
      </c>
      <c r="C56" s="39" t="s">
        <v>1229</v>
      </c>
      <c r="D56" s="39" t="s">
        <v>1006</v>
      </c>
      <c r="E56" s="37" t="s">
        <v>930</v>
      </c>
      <c r="F56" s="40">
        <v>1</v>
      </c>
      <c r="G56" s="41">
        <v>100000</v>
      </c>
      <c r="H56" s="41">
        <v>100000</v>
      </c>
    </row>
    <row r="57" ht="29.9" customHeight="1" spans="1:8">
      <c r="A57" s="42" t="s">
        <v>52</v>
      </c>
      <c r="B57" s="39" t="s">
        <v>1170</v>
      </c>
      <c r="C57" s="39" t="s">
        <v>1229</v>
      </c>
      <c r="D57" s="39" t="s">
        <v>1007</v>
      </c>
      <c r="E57" s="37" t="s">
        <v>930</v>
      </c>
      <c r="F57" s="40">
        <v>1</v>
      </c>
      <c r="G57" s="41">
        <v>60000</v>
      </c>
      <c r="H57" s="41">
        <v>60000</v>
      </c>
    </row>
    <row r="58" ht="29.9" customHeight="1" spans="1:8">
      <c r="A58" s="42" t="s">
        <v>52</v>
      </c>
      <c r="B58" s="39" t="s">
        <v>1170</v>
      </c>
      <c r="C58" s="39" t="s">
        <v>1229</v>
      </c>
      <c r="D58" s="39" t="s">
        <v>1009</v>
      </c>
      <c r="E58" s="37" t="s">
        <v>1020</v>
      </c>
      <c r="F58" s="40">
        <v>1</v>
      </c>
      <c r="G58" s="41">
        <v>12000</v>
      </c>
      <c r="H58" s="41">
        <v>12000</v>
      </c>
    </row>
    <row r="59" ht="29.9" customHeight="1" spans="1:8">
      <c r="A59" s="42" t="s">
        <v>52</v>
      </c>
      <c r="B59" s="39" t="s">
        <v>1170</v>
      </c>
      <c r="C59" s="39" t="s">
        <v>1229</v>
      </c>
      <c r="D59" s="39" t="s">
        <v>1010</v>
      </c>
      <c r="E59" s="37" t="s">
        <v>930</v>
      </c>
      <c r="F59" s="40">
        <v>1</v>
      </c>
      <c r="G59" s="41">
        <v>3500</v>
      </c>
      <c r="H59" s="41">
        <v>3500</v>
      </c>
    </row>
    <row r="60" ht="29.9" customHeight="1" spans="1:8">
      <c r="A60" s="42" t="s">
        <v>52</v>
      </c>
      <c r="B60" s="39" t="s">
        <v>1170</v>
      </c>
      <c r="C60" s="39" t="s">
        <v>1229</v>
      </c>
      <c r="D60" s="39" t="s">
        <v>1011</v>
      </c>
      <c r="E60" s="37" t="s">
        <v>930</v>
      </c>
      <c r="F60" s="40">
        <v>1</v>
      </c>
      <c r="G60" s="41">
        <v>84000</v>
      </c>
      <c r="H60" s="41">
        <v>84000</v>
      </c>
    </row>
    <row r="61" ht="29.9" customHeight="1" spans="1:8">
      <c r="A61" s="42" t="s">
        <v>52</v>
      </c>
      <c r="B61" s="39" t="s">
        <v>1170</v>
      </c>
      <c r="C61" s="39" t="s">
        <v>1229</v>
      </c>
      <c r="D61" s="39" t="s">
        <v>1013</v>
      </c>
      <c r="E61" s="37" t="s">
        <v>930</v>
      </c>
      <c r="F61" s="40">
        <v>1</v>
      </c>
      <c r="G61" s="41">
        <v>10000</v>
      </c>
      <c r="H61" s="41">
        <v>10000</v>
      </c>
    </row>
    <row r="62" ht="29.9" customHeight="1" spans="1:8">
      <c r="A62" s="42" t="s">
        <v>52</v>
      </c>
      <c r="B62" s="39" t="s">
        <v>1170</v>
      </c>
      <c r="C62" s="39" t="s">
        <v>1229</v>
      </c>
      <c r="D62" s="39" t="s">
        <v>1014</v>
      </c>
      <c r="E62" s="37" t="s">
        <v>930</v>
      </c>
      <c r="F62" s="40">
        <v>2</v>
      </c>
      <c r="G62" s="41">
        <v>10000</v>
      </c>
      <c r="H62" s="41">
        <v>20000</v>
      </c>
    </row>
    <row r="63" ht="29.9" customHeight="1" spans="1:8">
      <c r="A63" s="42" t="s">
        <v>52</v>
      </c>
      <c r="B63" s="39" t="s">
        <v>1170</v>
      </c>
      <c r="C63" s="39" t="s">
        <v>1229</v>
      </c>
      <c r="D63" s="39" t="s">
        <v>1015</v>
      </c>
      <c r="E63" s="37" t="s">
        <v>930</v>
      </c>
      <c r="F63" s="40">
        <v>2</v>
      </c>
      <c r="G63" s="41">
        <v>25000</v>
      </c>
      <c r="H63" s="41">
        <v>50000</v>
      </c>
    </row>
    <row r="64" ht="29.9" customHeight="1" spans="1:8">
      <c r="A64" s="42" t="s">
        <v>52</v>
      </c>
      <c r="B64" s="39" t="s">
        <v>1170</v>
      </c>
      <c r="C64" s="39" t="s">
        <v>1229</v>
      </c>
      <c r="D64" s="39" t="s">
        <v>1016</v>
      </c>
      <c r="E64" s="37" t="s">
        <v>930</v>
      </c>
      <c r="F64" s="40">
        <v>1</v>
      </c>
      <c r="G64" s="41">
        <v>3500</v>
      </c>
      <c r="H64" s="41">
        <v>3500</v>
      </c>
    </row>
    <row r="65" ht="29.9" customHeight="1" spans="1:8">
      <c r="A65" s="42" t="s">
        <v>52</v>
      </c>
      <c r="B65" s="39" t="s">
        <v>1170</v>
      </c>
      <c r="C65" s="39" t="s">
        <v>1229</v>
      </c>
      <c r="D65" s="39" t="s">
        <v>1017</v>
      </c>
      <c r="E65" s="37" t="s">
        <v>930</v>
      </c>
      <c r="F65" s="40">
        <v>1</v>
      </c>
      <c r="G65" s="41">
        <v>188000</v>
      </c>
      <c r="H65" s="41">
        <v>188000</v>
      </c>
    </row>
    <row r="66" ht="29.9" customHeight="1" spans="1:8">
      <c r="A66" s="42" t="s">
        <v>52</v>
      </c>
      <c r="B66" s="39" t="s">
        <v>1170</v>
      </c>
      <c r="C66" s="39" t="s">
        <v>1229</v>
      </c>
      <c r="D66" s="39" t="s">
        <v>1018</v>
      </c>
      <c r="E66" s="37" t="s">
        <v>930</v>
      </c>
      <c r="F66" s="40">
        <v>1</v>
      </c>
      <c r="G66" s="41">
        <v>15000</v>
      </c>
      <c r="H66" s="41">
        <v>15000</v>
      </c>
    </row>
    <row r="67" ht="29.9" customHeight="1" spans="1:8">
      <c r="A67" s="42" t="s">
        <v>52</v>
      </c>
      <c r="B67" s="39" t="s">
        <v>1170</v>
      </c>
      <c r="C67" s="39" t="s">
        <v>1229</v>
      </c>
      <c r="D67" s="39" t="s">
        <v>1019</v>
      </c>
      <c r="E67" s="37" t="s">
        <v>1020</v>
      </c>
      <c r="F67" s="40">
        <v>1</v>
      </c>
      <c r="G67" s="41">
        <v>440000</v>
      </c>
      <c r="H67" s="41">
        <v>440000</v>
      </c>
    </row>
    <row r="68" ht="29.9" customHeight="1" spans="1:8">
      <c r="A68" s="42" t="s">
        <v>52</v>
      </c>
      <c r="B68" s="39" t="s">
        <v>1170</v>
      </c>
      <c r="C68" s="39" t="s">
        <v>1229</v>
      </c>
      <c r="D68" s="39" t="s">
        <v>1021</v>
      </c>
      <c r="E68" s="37" t="s">
        <v>1020</v>
      </c>
      <c r="F68" s="40">
        <v>1</v>
      </c>
      <c r="G68" s="41">
        <v>23200</v>
      </c>
      <c r="H68" s="41">
        <v>23200</v>
      </c>
    </row>
    <row r="69" ht="29.9" customHeight="1" spans="1:8">
      <c r="A69" s="42" t="s">
        <v>52</v>
      </c>
      <c r="B69" s="39" t="s">
        <v>1170</v>
      </c>
      <c r="C69" s="39" t="s">
        <v>1203</v>
      </c>
      <c r="D69" s="39" t="s">
        <v>992</v>
      </c>
      <c r="E69" s="37" t="s">
        <v>930</v>
      </c>
      <c r="F69" s="40">
        <v>1</v>
      </c>
      <c r="G69" s="41">
        <v>5000</v>
      </c>
      <c r="H69" s="41">
        <v>5000</v>
      </c>
    </row>
    <row r="70" ht="29.9" customHeight="1" spans="1:8">
      <c r="A70" s="42" t="s">
        <v>52</v>
      </c>
      <c r="B70" s="39" t="s">
        <v>1170</v>
      </c>
      <c r="C70" s="39" t="s">
        <v>1203</v>
      </c>
      <c r="D70" s="39" t="s">
        <v>994</v>
      </c>
      <c r="E70" s="37" t="s">
        <v>930</v>
      </c>
      <c r="F70" s="40">
        <v>5</v>
      </c>
      <c r="G70" s="41">
        <v>7000</v>
      </c>
      <c r="H70" s="41">
        <v>35000</v>
      </c>
    </row>
    <row r="71" ht="29.9" customHeight="1" spans="1:8">
      <c r="A71" s="42" t="s">
        <v>52</v>
      </c>
      <c r="B71" s="39" t="s">
        <v>1170</v>
      </c>
      <c r="C71" s="39" t="s">
        <v>1203</v>
      </c>
      <c r="D71" s="39" t="s">
        <v>998</v>
      </c>
      <c r="E71" s="37" t="s">
        <v>930</v>
      </c>
      <c r="F71" s="40">
        <v>1</v>
      </c>
      <c r="G71" s="41">
        <v>10000</v>
      </c>
      <c r="H71" s="41">
        <v>10000</v>
      </c>
    </row>
    <row r="72" ht="29.9" customHeight="1" spans="1:8">
      <c r="A72" s="42" t="s">
        <v>52</v>
      </c>
      <c r="B72" s="39" t="s">
        <v>1170</v>
      </c>
      <c r="C72" s="39" t="s">
        <v>1203</v>
      </c>
      <c r="D72" s="39" t="s">
        <v>1000</v>
      </c>
      <c r="E72" s="37" t="s">
        <v>930</v>
      </c>
      <c r="F72" s="40">
        <v>2</v>
      </c>
      <c r="G72" s="41">
        <v>4000</v>
      </c>
      <c r="H72" s="41">
        <v>8000</v>
      </c>
    </row>
    <row r="73" ht="29.9" customHeight="1" spans="1:8">
      <c r="A73" s="42" t="s">
        <v>52</v>
      </c>
      <c r="B73" s="39" t="s">
        <v>1170</v>
      </c>
      <c r="C73" s="39" t="s">
        <v>1203</v>
      </c>
      <c r="D73" s="39" t="s">
        <v>1002</v>
      </c>
      <c r="E73" s="37" t="s">
        <v>930</v>
      </c>
      <c r="F73" s="40">
        <v>1</v>
      </c>
      <c r="G73" s="41">
        <v>60000</v>
      </c>
      <c r="H73" s="41">
        <v>60000</v>
      </c>
    </row>
    <row r="74" ht="29.9" customHeight="1" spans="1:8">
      <c r="A74" s="42" t="s">
        <v>52</v>
      </c>
      <c r="B74" s="39" t="s">
        <v>1170</v>
      </c>
      <c r="C74" s="39" t="s">
        <v>1203</v>
      </c>
      <c r="D74" s="39" t="s">
        <v>1004</v>
      </c>
      <c r="E74" s="37" t="s">
        <v>590</v>
      </c>
      <c r="F74" s="40">
        <v>4</v>
      </c>
      <c r="G74" s="41">
        <v>500</v>
      </c>
      <c r="H74" s="41">
        <v>2000</v>
      </c>
    </row>
    <row r="75" ht="29.9" customHeight="1" spans="1:8">
      <c r="A75" s="42" t="s">
        <v>52</v>
      </c>
      <c r="B75" s="39" t="s">
        <v>1170</v>
      </c>
      <c r="C75" s="39" t="s">
        <v>1203</v>
      </c>
      <c r="D75" s="39" t="s">
        <v>1008</v>
      </c>
      <c r="E75" s="37" t="s">
        <v>590</v>
      </c>
      <c r="F75" s="40">
        <v>1</v>
      </c>
      <c r="G75" s="41">
        <v>7000</v>
      </c>
      <c r="H75" s="41">
        <v>7000</v>
      </c>
    </row>
    <row r="76" ht="29.9" customHeight="1" spans="1:8">
      <c r="A76" s="42" t="s">
        <v>52</v>
      </c>
      <c r="B76" s="39" t="s">
        <v>1170</v>
      </c>
      <c r="C76" s="39" t="s">
        <v>1230</v>
      </c>
      <c r="D76" s="39" t="s">
        <v>1001</v>
      </c>
      <c r="E76" s="37" t="s">
        <v>1020</v>
      </c>
      <c r="F76" s="40">
        <v>1</v>
      </c>
      <c r="G76" s="41">
        <v>59000</v>
      </c>
      <c r="H76" s="41">
        <v>59000</v>
      </c>
    </row>
    <row r="77" ht="29.9" customHeight="1" spans="1:8">
      <c r="A77" s="42" t="s">
        <v>52</v>
      </c>
      <c r="B77" s="39" t="s">
        <v>1170</v>
      </c>
      <c r="C77" s="39" t="s">
        <v>991</v>
      </c>
      <c r="D77" s="39" t="s">
        <v>995</v>
      </c>
      <c r="E77" s="37" t="s">
        <v>930</v>
      </c>
      <c r="F77" s="40">
        <v>10</v>
      </c>
      <c r="G77" s="41">
        <v>2200</v>
      </c>
      <c r="H77" s="41">
        <v>22000</v>
      </c>
    </row>
    <row r="78" ht="29.9" customHeight="1" spans="1:8">
      <c r="A78" s="42" t="s">
        <v>52</v>
      </c>
      <c r="B78" s="39" t="s">
        <v>1170</v>
      </c>
      <c r="C78" s="39" t="s">
        <v>991</v>
      </c>
      <c r="D78" s="39" t="s">
        <v>997</v>
      </c>
      <c r="E78" s="37" t="s">
        <v>930</v>
      </c>
      <c r="F78" s="40">
        <v>1</v>
      </c>
      <c r="G78" s="41">
        <v>1000</v>
      </c>
      <c r="H78" s="41">
        <v>1000</v>
      </c>
    </row>
    <row r="79" ht="29.9" customHeight="1" spans="1:8">
      <c r="A79" s="42" t="s">
        <v>52</v>
      </c>
      <c r="B79" s="39" t="s">
        <v>1170</v>
      </c>
      <c r="C79" s="39" t="s">
        <v>991</v>
      </c>
      <c r="D79" s="39" t="s">
        <v>1005</v>
      </c>
      <c r="E79" s="37" t="s">
        <v>930</v>
      </c>
      <c r="F79" s="40">
        <v>1</v>
      </c>
      <c r="G79" s="41">
        <v>19000</v>
      </c>
      <c r="H79" s="41">
        <v>19000</v>
      </c>
    </row>
    <row r="80" ht="29.9" customHeight="1" spans="1:8">
      <c r="A80" s="42" t="s">
        <v>52</v>
      </c>
      <c r="B80" s="39" t="s">
        <v>1170</v>
      </c>
      <c r="C80" s="39" t="s">
        <v>991</v>
      </c>
      <c r="D80" s="39" t="s">
        <v>1231</v>
      </c>
      <c r="E80" s="37" t="s">
        <v>930</v>
      </c>
      <c r="F80" s="40">
        <v>1</v>
      </c>
      <c r="G80" s="41">
        <v>9000</v>
      </c>
      <c r="H80" s="41">
        <v>9000</v>
      </c>
    </row>
    <row r="81" ht="29.9" customHeight="1" spans="1:8">
      <c r="A81" s="42" t="s">
        <v>52</v>
      </c>
      <c r="B81" s="39" t="s">
        <v>1170</v>
      </c>
      <c r="C81" s="39" t="s">
        <v>991</v>
      </c>
      <c r="D81" s="39" t="s">
        <v>1232</v>
      </c>
      <c r="E81" s="37" t="s">
        <v>1020</v>
      </c>
      <c r="F81" s="40">
        <v>1</v>
      </c>
      <c r="G81" s="41">
        <v>400000</v>
      </c>
      <c r="H81" s="41">
        <v>400000</v>
      </c>
    </row>
    <row r="82" ht="29.9" customHeight="1" spans="1:8">
      <c r="A82" s="42" t="s">
        <v>52</v>
      </c>
      <c r="B82" s="39" t="s">
        <v>1170</v>
      </c>
      <c r="C82" s="39" t="s">
        <v>991</v>
      </c>
      <c r="D82" s="39" t="s">
        <v>1023</v>
      </c>
      <c r="E82" s="37" t="s">
        <v>1020</v>
      </c>
      <c r="F82" s="40">
        <v>2</v>
      </c>
      <c r="G82" s="41">
        <v>50000</v>
      </c>
      <c r="H82" s="41">
        <v>100000</v>
      </c>
    </row>
    <row r="83" ht="29.9" customHeight="1" spans="1:8">
      <c r="A83" s="42" t="s">
        <v>52</v>
      </c>
      <c r="B83" s="39" t="s">
        <v>1170</v>
      </c>
      <c r="C83" s="39" t="s">
        <v>1233</v>
      </c>
      <c r="D83" s="39" t="s">
        <v>1022</v>
      </c>
      <c r="E83" s="37" t="s">
        <v>1020</v>
      </c>
      <c r="F83" s="40">
        <v>2</v>
      </c>
      <c r="G83" s="41">
        <v>15000</v>
      </c>
      <c r="H83" s="41">
        <v>30000</v>
      </c>
    </row>
    <row r="84" ht="29.9" customHeight="1" spans="1:8">
      <c r="A84" s="42" t="s">
        <v>52</v>
      </c>
      <c r="B84" s="39" t="s">
        <v>1170</v>
      </c>
      <c r="C84" s="39" t="s">
        <v>1234</v>
      </c>
      <c r="D84" s="39" t="s">
        <v>1024</v>
      </c>
      <c r="E84" s="37" t="s">
        <v>1020</v>
      </c>
      <c r="F84" s="40">
        <v>1</v>
      </c>
      <c r="G84" s="41">
        <v>100000</v>
      </c>
      <c r="H84" s="41">
        <v>100000</v>
      </c>
    </row>
    <row r="85" ht="29.9" customHeight="1" spans="1:8">
      <c r="A85" s="42" t="s">
        <v>52</v>
      </c>
      <c r="B85" s="39" t="s">
        <v>1193</v>
      </c>
      <c r="C85" s="39" t="s">
        <v>1199</v>
      </c>
      <c r="D85" s="39" t="s">
        <v>1235</v>
      </c>
      <c r="E85" s="37" t="s">
        <v>930</v>
      </c>
      <c r="F85" s="40">
        <v>2</v>
      </c>
      <c r="G85" s="41">
        <v>2500</v>
      </c>
      <c r="H85" s="41">
        <v>5000</v>
      </c>
    </row>
    <row r="86" ht="29.9" customHeight="1" spans="1:8">
      <c r="A86" s="42" t="s">
        <v>50</v>
      </c>
      <c r="B86" s="39" t="s">
        <v>1170</v>
      </c>
      <c r="C86" s="39" t="s">
        <v>936</v>
      </c>
      <c r="D86" s="39" t="s">
        <v>935</v>
      </c>
      <c r="E86" s="37" t="s">
        <v>930</v>
      </c>
      <c r="F86" s="40">
        <v>97</v>
      </c>
      <c r="G86" s="41">
        <v>5863</v>
      </c>
      <c r="H86" s="41">
        <v>568711</v>
      </c>
    </row>
    <row r="87" ht="29.9" customHeight="1" spans="1:8">
      <c r="A87" s="42" t="s">
        <v>50</v>
      </c>
      <c r="B87" s="39" t="s">
        <v>1170</v>
      </c>
      <c r="C87" s="39" t="s">
        <v>929</v>
      </c>
      <c r="D87" s="39" t="s">
        <v>928</v>
      </c>
      <c r="E87" s="37" t="s">
        <v>930</v>
      </c>
      <c r="F87" s="40">
        <v>25</v>
      </c>
      <c r="G87" s="41">
        <v>6900</v>
      </c>
      <c r="H87" s="41">
        <v>172500</v>
      </c>
    </row>
    <row r="88" ht="29.9" customHeight="1" spans="1:8">
      <c r="A88" s="42" t="s">
        <v>50</v>
      </c>
      <c r="B88" s="39" t="s">
        <v>1170</v>
      </c>
      <c r="C88" s="39" t="s">
        <v>1041</v>
      </c>
      <c r="D88" s="39" t="s">
        <v>1236</v>
      </c>
      <c r="E88" s="37" t="s">
        <v>590</v>
      </c>
      <c r="F88" s="40">
        <v>1</v>
      </c>
      <c r="G88" s="41">
        <v>1500</v>
      </c>
      <c r="H88" s="41">
        <v>1500</v>
      </c>
    </row>
    <row r="89" ht="29.9" customHeight="1" spans="1:8">
      <c r="A89" s="42" t="s">
        <v>50</v>
      </c>
      <c r="B89" s="39" t="s">
        <v>1170</v>
      </c>
      <c r="C89" s="39" t="s">
        <v>1039</v>
      </c>
      <c r="D89" s="39" t="s">
        <v>1038</v>
      </c>
      <c r="E89" s="37" t="s">
        <v>930</v>
      </c>
      <c r="F89" s="40">
        <v>2</v>
      </c>
      <c r="G89" s="41">
        <v>900</v>
      </c>
      <c r="H89" s="41">
        <v>1800</v>
      </c>
    </row>
    <row r="90" ht="29.9" customHeight="1" spans="1:8">
      <c r="A90" s="42" t="s">
        <v>50</v>
      </c>
      <c r="B90" s="39" t="s">
        <v>1193</v>
      </c>
      <c r="C90" s="39" t="s">
        <v>955</v>
      </c>
      <c r="D90" s="39" t="s">
        <v>1048</v>
      </c>
      <c r="E90" s="37" t="s">
        <v>590</v>
      </c>
      <c r="F90" s="40">
        <v>1</v>
      </c>
      <c r="G90" s="41">
        <v>2000</v>
      </c>
      <c r="H90" s="41">
        <v>2000</v>
      </c>
    </row>
    <row r="91" ht="29.9" customHeight="1" spans="1:8">
      <c r="A91" s="42" t="s">
        <v>54</v>
      </c>
      <c r="B91" s="39" t="s">
        <v>1170</v>
      </c>
      <c r="C91" s="39" t="s">
        <v>1237</v>
      </c>
      <c r="D91" s="39" t="s">
        <v>1238</v>
      </c>
      <c r="E91" s="37" t="s">
        <v>930</v>
      </c>
      <c r="F91" s="40">
        <v>2</v>
      </c>
      <c r="G91" s="41">
        <v>15000</v>
      </c>
      <c r="H91" s="41">
        <v>30000</v>
      </c>
    </row>
    <row r="92" ht="29.9" customHeight="1" spans="1:8">
      <c r="A92" s="42" t="s">
        <v>54</v>
      </c>
      <c r="B92" s="39" t="s">
        <v>1170</v>
      </c>
      <c r="C92" s="39" t="s">
        <v>1239</v>
      </c>
      <c r="D92" s="39" t="s">
        <v>1240</v>
      </c>
      <c r="E92" s="37" t="s">
        <v>930</v>
      </c>
      <c r="F92" s="40">
        <v>1</v>
      </c>
      <c r="G92" s="41">
        <v>7000</v>
      </c>
      <c r="H92" s="41">
        <v>7000</v>
      </c>
    </row>
    <row r="93" ht="29.9" customHeight="1" spans="1:8">
      <c r="A93" s="42" t="s">
        <v>54</v>
      </c>
      <c r="B93" s="39" t="s">
        <v>1170</v>
      </c>
      <c r="C93" s="39" t="s">
        <v>1050</v>
      </c>
      <c r="D93" s="39" t="s">
        <v>1241</v>
      </c>
      <c r="E93" s="37" t="s">
        <v>930</v>
      </c>
      <c r="F93" s="40">
        <v>2</v>
      </c>
      <c r="G93" s="41">
        <v>6500</v>
      </c>
      <c r="H93" s="41">
        <v>13000</v>
      </c>
    </row>
    <row r="94" ht="29.9" customHeight="1" spans="1:8">
      <c r="A94" s="42" t="s">
        <v>54</v>
      </c>
      <c r="B94" s="39" t="s">
        <v>1170</v>
      </c>
      <c r="C94" s="39" t="s">
        <v>1050</v>
      </c>
      <c r="D94" s="39" t="s">
        <v>1049</v>
      </c>
      <c r="E94" s="37" t="s">
        <v>930</v>
      </c>
      <c r="F94" s="40">
        <v>1</v>
      </c>
      <c r="G94" s="41">
        <v>50000</v>
      </c>
      <c r="H94" s="41">
        <v>50000</v>
      </c>
    </row>
    <row r="95" ht="29.9" customHeight="1" spans="1:8">
      <c r="A95" s="42" t="s">
        <v>54</v>
      </c>
      <c r="B95" s="39" t="s">
        <v>1170</v>
      </c>
      <c r="C95" s="39" t="s">
        <v>1242</v>
      </c>
      <c r="D95" s="39" t="s">
        <v>1038</v>
      </c>
      <c r="E95" s="37" t="s">
        <v>930</v>
      </c>
      <c r="F95" s="40">
        <v>2</v>
      </c>
      <c r="G95" s="41">
        <v>1000</v>
      </c>
      <c r="H95" s="41">
        <v>2000</v>
      </c>
    </row>
    <row r="96" ht="29.9" customHeight="1" spans="1:8">
      <c r="A96" s="42" t="s">
        <v>54</v>
      </c>
      <c r="B96" s="39" t="s">
        <v>1170</v>
      </c>
      <c r="C96" s="39" t="s">
        <v>1229</v>
      </c>
      <c r="D96" s="39" t="s">
        <v>1243</v>
      </c>
      <c r="E96" s="37" t="s">
        <v>1244</v>
      </c>
      <c r="F96" s="40">
        <v>2</v>
      </c>
      <c r="G96" s="41">
        <v>5000</v>
      </c>
      <c r="H96" s="41">
        <v>10000</v>
      </c>
    </row>
    <row r="97" ht="29.9" customHeight="1" spans="1:8">
      <c r="A97" s="42" t="s">
        <v>54</v>
      </c>
      <c r="B97" s="39" t="s">
        <v>1170</v>
      </c>
      <c r="C97" s="39" t="s">
        <v>991</v>
      </c>
      <c r="D97" s="39" t="s">
        <v>1245</v>
      </c>
      <c r="E97" s="37" t="s">
        <v>930</v>
      </c>
      <c r="F97" s="40">
        <v>10</v>
      </c>
      <c r="G97" s="41">
        <v>41300</v>
      </c>
      <c r="H97" s="41">
        <v>413000</v>
      </c>
    </row>
    <row r="98" ht="29.9" customHeight="1" spans="1:8">
      <c r="A98" s="42" t="s">
        <v>54</v>
      </c>
      <c r="B98" s="39" t="s">
        <v>1170</v>
      </c>
      <c r="C98" s="39" t="s">
        <v>1246</v>
      </c>
      <c r="D98" s="39" t="s">
        <v>1247</v>
      </c>
      <c r="E98" s="37" t="s">
        <v>596</v>
      </c>
      <c r="F98" s="40">
        <v>1</v>
      </c>
      <c r="G98" s="41">
        <v>50000</v>
      </c>
      <c r="H98" s="41">
        <v>50000</v>
      </c>
    </row>
    <row r="99" ht="29.9" customHeight="1" spans="1:8">
      <c r="A99" s="42" t="s">
        <v>54</v>
      </c>
      <c r="B99" s="39" t="s">
        <v>1201</v>
      </c>
      <c r="C99" s="39" t="s">
        <v>1225</v>
      </c>
      <c r="D99" s="39" t="s">
        <v>1248</v>
      </c>
      <c r="E99" s="37" t="s">
        <v>596</v>
      </c>
      <c r="F99" s="40">
        <v>2</v>
      </c>
      <c r="G99" s="41">
        <v>50000</v>
      </c>
      <c r="H99" s="41">
        <v>100000</v>
      </c>
    </row>
    <row r="100" ht="20.15" customHeight="1" spans="1:8">
      <c r="A100" s="37" t="s">
        <v>30</v>
      </c>
      <c r="B100" s="37"/>
      <c r="C100" s="37"/>
      <c r="D100" s="37"/>
      <c r="E100" s="37"/>
      <c r="F100" s="40">
        <v>370</v>
      </c>
      <c r="G100" s="41"/>
      <c r="H100" s="41">
        <v>4781011</v>
      </c>
    </row>
    <row r="101" ht="19.5" customHeight="1" spans="1:8">
      <c r="A101" s="39" t="s">
        <v>1249</v>
      </c>
      <c r="B101" s="39"/>
      <c r="C101" s="39"/>
      <c r="D101" s="39"/>
      <c r="E101" s="39"/>
      <c r="F101" s="43"/>
      <c r="G101" s="44"/>
      <c r="H101" s="44"/>
    </row>
  </sheetData>
  <mergeCells count="9">
    <mergeCell ref="A2:H2"/>
    <mergeCell ref="F4:H4"/>
    <mergeCell ref="A100:E100"/>
    <mergeCell ref="A101:H10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0"/>
  <sheetViews>
    <sheetView showZeros="0" workbookViewId="0">
      <selection activeCell="A1" sqref="A1"/>
    </sheetView>
  </sheetViews>
  <sheetFormatPr defaultColWidth="9.13888888888889" defaultRowHeight="14.25" customHeight="1"/>
  <cols>
    <col min="1" max="1" width="16.3148148148148" customWidth="1"/>
    <col min="2" max="2" width="29.0277777777778"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1250</v>
      </c>
    </row>
    <row r="2" ht="27.75" customHeight="1" spans="1:11">
      <c r="A2" s="27" t="s">
        <v>1251</v>
      </c>
      <c r="B2" s="27"/>
      <c r="C2" s="27"/>
      <c r="D2" s="27"/>
      <c r="E2" s="27"/>
      <c r="F2" s="27"/>
      <c r="G2" s="27"/>
      <c r="H2" s="27"/>
      <c r="I2" s="27"/>
      <c r="J2" s="27"/>
      <c r="K2" s="27"/>
    </row>
    <row r="3" ht="13.5" customHeight="1" spans="1:11">
      <c r="A3" s="4" t="str">
        <f>"单位名称："&amp;"云南省疾病预防控制局"</f>
        <v>单位名称：云南省疾病预防控制局</v>
      </c>
      <c r="B3" s="5"/>
      <c r="C3" s="5"/>
      <c r="D3" s="5"/>
      <c r="E3" s="5"/>
      <c r="F3" s="5"/>
      <c r="G3" s="5"/>
      <c r="H3" s="6"/>
      <c r="I3" s="6"/>
      <c r="J3" s="6"/>
      <c r="K3" s="7" t="s">
        <v>160</v>
      </c>
    </row>
    <row r="4" ht="21.75" customHeight="1" spans="1:11">
      <c r="A4" s="8" t="s">
        <v>298</v>
      </c>
      <c r="B4" s="8" t="s">
        <v>171</v>
      </c>
      <c r="C4" s="8" t="s">
        <v>299</v>
      </c>
      <c r="D4" s="9" t="s">
        <v>172</v>
      </c>
      <c r="E4" s="9" t="s">
        <v>173</v>
      </c>
      <c r="F4" s="9" t="s">
        <v>174</v>
      </c>
      <c r="G4" s="9" t="s">
        <v>175</v>
      </c>
      <c r="H4" s="15" t="s">
        <v>30</v>
      </c>
      <c r="I4" s="10" t="s">
        <v>1252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1253</v>
      </c>
      <c r="C8" s="30"/>
      <c r="D8" s="30"/>
      <c r="E8" s="30"/>
      <c r="F8" s="30"/>
      <c r="G8" s="30"/>
      <c r="H8" s="22">
        <v>1460000</v>
      </c>
      <c r="I8" s="22">
        <v>1460000</v>
      </c>
      <c r="J8" s="22"/>
      <c r="K8" s="22"/>
    </row>
    <row r="9" ht="30.65" customHeight="1" spans="1:11">
      <c r="A9" s="20" t="s">
        <v>303</v>
      </c>
      <c r="B9" s="20" t="s">
        <v>1253</v>
      </c>
      <c r="C9" s="20" t="s">
        <v>45</v>
      </c>
      <c r="D9" s="20" t="s">
        <v>111</v>
      </c>
      <c r="E9" s="20" t="s">
        <v>112</v>
      </c>
      <c r="F9" s="20" t="s">
        <v>235</v>
      </c>
      <c r="G9" s="20" t="s">
        <v>236</v>
      </c>
      <c r="H9" s="22">
        <v>160340</v>
      </c>
      <c r="I9" s="22">
        <v>160340</v>
      </c>
      <c r="J9" s="22"/>
      <c r="K9" s="22"/>
    </row>
    <row r="10" ht="30.65" customHeight="1" spans="1:11">
      <c r="A10" s="20" t="s">
        <v>303</v>
      </c>
      <c r="B10" s="20" t="s">
        <v>1253</v>
      </c>
      <c r="C10" s="20" t="s">
        <v>45</v>
      </c>
      <c r="D10" s="20" t="s">
        <v>111</v>
      </c>
      <c r="E10" s="20" t="s">
        <v>112</v>
      </c>
      <c r="F10" s="20" t="s">
        <v>241</v>
      </c>
      <c r="G10" s="20" t="s">
        <v>242</v>
      </c>
      <c r="H10" s="22">
        <v>169650</v>
      </c>
      <c r="I10" s="22">
        <v>169650</v>
      </c>
      <c r="J10" s="22"/>
      <c r="K10" s="22"/>
    </row>
    <row r="11" ht="30.65" customHeight="1" spans="1:11">
      <c r="A11" s="20" t="s">
        <v>303</v>
      </c>
      <c r="B11" s="20" t="s">
        <v>1253</v>
      </c>
      <c r="C11" s="20" t="s">
        <v>45</v>
      </c>
      <c r="D11" s="20" t="s">
        <v>111</v>
      </c>
      <c r="E11" s="20" t="s">
        <v>112</v>
      </c>
      <c r="F11" s="20" t="s">
        <v>245</v>
      </c>
      <c r="G11" s="20" t="s">
        <v>246</v>
      </c>
      <c r="H11" s="22">
        <v>1100000</v>
      </c>
      <c r="I11" s="22">
        <v>1100000</v>
      </c>
      <c r="J11" s="22"/>
      <c r="K11" s="22"/>
    </row>
    <row r="12" ht="30.65" customHeight="1" spans="1:11">
      <c r="A12" s="20" t="s">
        <v>303</v>
      </c>
      <c r="B12" s="20" t="s">
        <v>1253</v>
      </c>
      <c r="C12" s="20" t="s">
        <v>45</v>
      </c>
      <c r="D12" s="20" t="s">
        <v>111</v>
      </c>
      <c r="E12" s="20" t="s">
        <v>112</v>
      </c>
      <c r="F12" s="20" t="s">
        <v>221</v>
      </c>
      <c r="G12" s="20" t="s">
        <v>222</v>
      </c>
      <c r="H12" s="22">
        <v>30010</v>
      </c>
      <c r="I12" s="22">
        <v>30010</v>
      </c>
      <c r="J12" s="22"/>
      <c r="K12" s="22"/>
    </row>
    <row r="13" ht="30.65" customHeight="1" spans="1:11">
      <c r="A13" s="23"/>
      <c r="B13" s="20" t="s">
        <v>1254</v>
      </c>
      <c r="C13" s="23"/>
      <c r="D13" s="23"/>
      <c r="E13" s="23"/>
      <c r="F13" s="23"/>
      <c r="G13" s="23"/>
      <c r="H13" s="22">
        <v>2750000</v>
      </c>
      <c r="I13" s="22">
        <v>2750000</v>
      </c>
      <c r="J13" s="22"/>
      <c r="K13" s="22"/>
    </row>
    <row r="14" ht="30.65" customHeight="1" spans="1:11">
      <c r="A14" s="20" t="s">
        <v>317</v>
      </c>
      <c r="B14" s="20" t="s">
        <v>1254</v>
      </c>
      <c r="C14" s="20" t="s">
        <v>48</v>
      </c>
      <c r="D14" s="20" t="s">
        <v>109</v>
      </c>
      <c r="E14" s="20" t="s">
        <v>110</v>
      </c>
      <c r="F14" s="20" t="s">
        <v>231</v>
      </c>
      <c r="G14" s="20" t="s">
        <v>232</v>
      </c>
      <c r="H14" s="22">
        <v>50000</v>
      </c>
      <c r="I14" s="22">
        <v>50000</v>
      </c>
      <c r="J14" s="22"/>
      <c r="K14" s="22"/>
    </row>
    <row r="15" ht="30.65" customHeight="1" spans="1:11">
      <c r="A15" s="20" t="s">
        <v>317</v>
      </c>
      <c r="B15" s="20" t="s">
        <v>1254</v>
      </c>
      <c r="C15" s="20" t="s">
        <v>48</v>
      </c>
      <c r="D15" s="20" t="s">
        <v>109</v>
      </c>
      <c r="E15" s="20" t="s">
        <v>110</v>
      </c>
      <c r="F15" s="20" t="s">
        <v>235</v>
      </c>
      <c r="G15" s="20" t="s">
        <v>236</v>
      </c>
      <c r="H15" s="22">
        <v>237880</v>
      </c>
      <c r="I15" s="22">
        <v>237880</v>
      </c>
      <c r="J15" s="22"/>
      <c r="K15" s="22"/>
    </row>
    <row r="16" ht="30.65" customHeight="1" spans="1:11">
      <c r="A16" s="20" t="s">
        <v>317</v>
      </c>
      <c r="B16" s="20" t="s">
        <v>1254</v>
      </c>
      <c r="C16" s="20" t="s">
        <v>48</v>
      </c>
      <c r="D16" s="20" t="s">
        <v>109</v>
      </c>
      <c r="E16" s="20" t="s">
        <v>110</v>
      </c>
      <c r="F16" s="20" t="s">
        <v>237</v>
      </c>
      <c r="G16" s="20" t="s">
        <v>238</v>
      </c>
      <c r="H16" s="22">
        <v>188400</v>
      </c>
      <c r="I16" s="22">
        <v>188400</v>
      </c>
      <c r="J16" s="22"/>
      <c r="K16" s="22"/>
    </row>
    <row r="17" ht="30.65" customHeight="1" spans="1:11">
      <c r="A17" s="20" t="s">
        <v>317</v>
      </c>
      <c r="B17" s="20" t="s">
        <v>1254</v>
      </c>
      <c r="C17" s="20" t="s">
        <v>48</v>
      </c>
      <c r="D17" s="20" t="s">
        <v>109</v>
      </c>
      <c r="E17" s="20" t="s">
        <v>110</v>
      </c>
      <c r="F17" s="20" t="s">
        <v>363</v>
      </c>
      <c r="G17" s="20" t="s">
        <v>364</v>
      </c>
      <c r="H17" s="22">
        <v>35000</v>
      </c>
      <c r="I17" s="22">
        <v>35000</v>
      </c>
      <c r="J17" s="22"/>
      <c r="K17" s="22"/>
    </row>
    <row r="18" ht="30.65" customHeight="1" spans="1:11">
      <c r="A18" s="20" t="s">
        <v>317</v>
      </c>
      <c r="B18" s="20" t="s">
        <v>1254</v>
      </c>
      <c r="C18" s="20" t="s">
        <v>48</v>
      </c>
      <c r="D18" s="20" t="s">
        <v>109</v>
      </c>
      <c r="E18" s="20" t="s">
        <v>110</v>
      </c>
      <c r="F18" s="20" t="s">
        <v>241</v>
      </c>
      <c r="G18" s="20" t="s">
        <v>242</v>
      </c>
      <c r="H18" s="22">
        <v>352450</v>
      </c>
      <c r="I18" s="22">
        <v>352450</v>
      </c>
      <c r="J18" s="22"/>
      <c r="K18" s="22"/>
    </row>
    <row r="19" ht="30.65" customHeight="1" spans="1:11">
      <c r="A19" s="20" t="s">
        <v>317</v>
      </c>
      <c r="B19" s="20" t="s">
        <v>1254</v>
      </c>
      <c r="C19" s="20" t="s">
        <v>48</v>
      </c>
      <c r="D19" s="20" t="s">
        <v>109</v>
      </c>
      <c r="E19" s="20" t="s">
        <v>110</v>
      </c>
      <c r="F19" s="20" t="s">
        <v>267</v>
      </c>
      <c r="G19" s="20" t="s">
        <v>268</v>
      </c>
      <c r="H19" s="22">
        <v>773680.4</v>
      </c>
      <c r="I19" s="22">
        <v>773680.4</v>
      </c>
      <c r="J19" s="22"/>
      <c r="K19" s="22"/>
    </row>
    <row r="20" ht="30.65" customHeight="1" spans="1:11">
      <c r="A20" s="20" t="s">
        <v>317</v>
      </c>
      <c r="B20" s="20" t="s">
        <v>1254</v>
      </c>
      <c r="C20" s="20" t="s">
        <v>48</v>
      </c>
      <c r="D20" s="20" t="s">
        <v>109</v>
      </c>
      <c r="E20" s="20" t="s">
        <v>110</v>
      </c>
      <c r="F20" s="20" t="s">
        <v>384</v>
      </c>
      <c r="G20" s="20" t="s">
        <v>385</v>
      </c>
      <c r="H20" s="22">
        <v>10000</v>
      </c>
      <c r="I20" s="22">
        <v>10000</v>
      </c>
      <c r="J20" s="22"/>
      <c r="K20" s="22"/>
    </row>
    <row r="21" ht="30.65" customHeight="1" spans="1:11">
      <c r="A21" s="20" t="s">
        <v>317</v>
      </c>
      <c r="B21" s="20" t="s">
        <v>1254</v>
      </c>
      <c r="C21" s="20" t="s">
        <v>48</v>
      </c>
      <c r="D21" s="20" t="s">
        <v>109</v>
      </c>
      <c r="E21" s="20" t="s">
        <v>110</v>
      </c>
      <c r="F21" s="20" t="s">
        <v>245</v>
      </c>
      <c r="G21" s="20" t="s">
        <v>246</v>
      </c>
      <c r="H21" s="22">
        <v>717875.6</v>
      </c>
      <c r="I21" s="22">
        <v>717875.6</v>
      </c>
      <c r="J21" s="22"/>
      <c r="K21" s="22"/>
    </row>
    <row r="22" ht="30.65" customHeight="1" spans="1:11">
      <c r="A22" s="20" t="s">
        <v>317</v>
      </c>
      <c r="B22" s="20" t="s">
        <v>1254</v>
      </c>
      <c r="C22" s="20" t="s">
        <v>48</v>
      </c>
      <c r="D22" s="20" t="s">
        <v>109</v>
      </c>
      <c r="E22" s="20" t="s">
        <v>110</v>
      </c>
      <c r="F22" s="20" t="s">
        <v>221</v>
      </c>
      <c r="G22" s="20" t="s">
        <v>222</v>
      </c>
      <c r="H22" s="22">
        <v>384714</v>
      </c>
      <c r="I22" s="22">
        <v>384714</v>
      </c>
      <c r="J22" s="22"/>
      <c r="K22" s="22"/>
    </row>
    <row r="23" ht="30.65" customHeight="1" spans="1:11">
      <c r="A23" s="23"/>
      <c r="B23" s="20" t="s">
        <v>1255</v>
      </c>
      <c r="C23" s="23"/>
      <c r="D23" s="23"/>
      <c r="E23" s="23"/>
      <c r="F23" s="23"/>
      <c r="G23" s="23"/>
      <c r="H23" s="22">
        <v>1004400</v>
      </c>
      <c r="I23" s="22">
        <v>1004400</v>
      </c>
      <c r="J23" s="22"/>
      <c r="K23" s="22"/>
    </row>
    <row r="24" ht="30.65" customHeight="1" spans="1:11">
      <c r="A24" s="20" t="s">
        <v>317</v>
      </c>
      <c r="B24" s="20" t="s">
        <v>1255</v>
      </c>
      <c r="C24" s="20" t="s">
        <v>48</v>
      </c>
      <c r="D24" s="20" t="s">
        <v>107</v>
      </c>
      <c r="E24" s="20" t="s">
        <v>108</v>
      </c>
      <c r="F24" s="20" t="s">
        <v>241</v>
      </c>
      <c r="G24" s="20" t="s">
        <v>242</v>
      </c>
      <c r="H24" s="22">
        <v>1004400</v>
      </c>
      <c r="I24" s="22">
        <v>1004400</v>
      </c>
      <c r="J24" s="22"/>
      <c r="K24" s="22"/>
    </row>
    <row r="25" ht="30.65" customHeight="1" spans="1:11">
      <c r="A25" s="23"/>
      <c r="B25" s="20" t="s">
        <v>1256</v>
      </c>
      <c r="C25" s="23"/>
      <c r="D25" s="23"/>
      <c r="E25" s="23"/>
      <c r="F25" s="23"/>
      <c r="G25" s="23"/>
      <c r="H25" s="22">
        <v>10279200</v>
      </c>
      <c r="I25" s="22">
        <v>10279200</v>
      </c>
      <c r="J25" s="22"/>
      <c r="K25" s="22"/>
    </row>
    <row r="26" ht="30.65" customHeight="1" spans="1:11">
      <c r="A26" s="20" t="s">
        <v>317</v>
      </c>
      <c r="B26" s="20" t="s">
        <v>1256</v>
      </c>
      <c r="C26" s="20" t="s">
        <v>48</v>
      </c>
      <c r="D26" s="20" t="s">
        <v>107</v>
      </c>
      <c r="E26" s="20" t="s">
        <v>108</v>
      </c>
      <c r="F26" s="20" t="s">
        <v>231</v>
      </c>
      <c r="G26" s="20" t="s">
        <v>232</v>
      </c>
      <c r="H26" s="22">
        <v>36000</v>
      </c>
      <c r="I26" s="22">
        <v>36000</v>
      </c>
      <c r="J26" s="22"/>
      <c r="K26" s="22"/>
    </row>
    <row r="27" ht="30.65" customHeight="1" spans="1:11">
      <c r="A27" s="20" t="s">
        <v>317</v>
      </c>
      <c r="B27" s="20" t="s">
        <v>1256</v>
      </c>
      <c r="C27" s="20" t="s">
        <v>48</v>
      </c>
      <c r="D27" s="20" t="s">
        <v>107</v>
      </c>
      <c r="E27" s="20" t="s">
        <v>108</v>
      </c>
      <c r="F27" s="20" t="s">
        <v>235</v>
      </c>
      <c r="G27" s="20" t="s">
        <v>236</v>
      </c>
      <c r="H27" s="22">
        <v>207520</v>
      </c>
      <c r="I27" s="22">
        <v>207520</v>
      </c>
      <c r="J27" s="22"/>
      <c r="K27" s="22"/>
    </row>
    <row r="28" ht="30.65" customHeight="1" spans="1:11">
      <c r="A28" s="20" t="s">
        <v>317</v>
      </c>
      <c r="B28" s="20" t="s">
        <v>1256</v>
      </c>
      <c r="C28" s="20" t="s">
        <v>48</v>
      </c>
      <c r="D28" s="20" t="s">
        <v>107</v>
      </c>
      <c r="E28" s="20" t="s">
        <v>108</v>
      </c>
      <c r="F28" s="20" t="s">
        <v>237</v>
      </c>
      <c r="G28" s="20" t="s">
        <v>238</v>
      </c>
      <c r="H28" s="22">
        <v>75500</v>
      </c>
      <c r="I28" s="22">
        <v>75500</v>
      </c>
      <c r="J28" s="22"/>
      <c r="K28" s="22"/>
    </row>
    <row r="29" ht="30.65" customHeight="1" spans="1:11">
      <c r="A29" s="20" t="s">
        <v>317</v>
      </c>
      <c r="B29" s="20" t="s">
        <v>1256</v>
      </c>
      <c r="C29" s="20" t="s">
        <v>48</v>
      </c>
      <c r="D29" s="20" t="s">
        <v>107</v>
      </c>
      <c r="E29" s="20" t="s">
        <v>108</v>
      </c>
      <c r="F29" s="20" t="s">
        <v>363</v>
      </c>
      <c r="G29" s="20" t="s">
        <v>364</v>
      </c>
      <c r="H29" s="22">
        <v>300000</v>
      </c>
      <c r="I29" s="22">
        <v>300000</v>
      </c>
      <c r="J29" s="22"/>
      <c r="K29" s="22"/>
    </row>
    <row r="30" ht="30.65" customHeight="1" spans="1:11">
      <c r="A30" s="20" t="s">
        <v>317</v>
      </c>
      <c r="B30" s="20" t="s">
        <v>1256</v>
      </c>
      <c r="C30" s="20" t="s">
        <v>48</v>
      </c>
      <c r="D30" s="20" t="s">
        <v>107</v>
      </c>
      <c r="E30" s="20" t="s">
        <v>108</v>
      </c>
      <c r="F30" s="20" t="s">
        <v>241</v>
      </c>
      <c r="G30" s="20" t="s">
        <v>242</v>
      </c>
      <c r="H30" s="22">
        <v>2936400</v>
      </c>
      <c r="I30" s="22">
        <v>2936400</v>
      </c>
      <c r="J30" s="22"/>
      <c r="K30" s="22"/>
    </row>
    <row r="31" ht="30.65" customHeight="1" spans="1:11">
      <c r="A31" s="20" t="s">
        <v>317</v>
      </c>
      <c r="B31" s="20" t="s">
        <v>1256</v>
      </c>
      <c r="C31" s="20" t="s">
        <v>48</v>
      </c>
      <c r="D31" s="20" t="s">
        <v>107</v>
      </c>
      <c r="E31" s="20" t="s">
        <v>108</v>
      </c>
      <c r="F31" s="20" t="s">
        <v>267</v>
      </c>
      <c r="G31" s="20" t="s">
        <v>268</v>
      </c>
      <c r="H31" s="22">
        <v>4250300</v>
      </c>
      <c r="I31" s="22">
        <v>4250300</v>
      </c>
      <c r="J31" s="22"/>
      <c r="K31" s="22"/>
    </row>
    <row r="32" ht="30.65" customHeight="1" spans="1:11">
      <c r="A32" s="20" t="s">
        <v>317</v>
      </c>
      <c r="B32" s="20" t="s">
        <v>1256</v>
      </c>
      <c r="C32" s="20" t="s">
        <v>48</v>
      </c>
      <c r="D32" s="20" t="s">
        <v>107</v>
      </c>
      <c r="E32" s="20" t="s">
        <v>108</v>
      </c>
      <c r="F32" s="20" t="s">
        <v>245</v>
      </c>
      <c r="G32" s="20" t="s">
        <v>246</v>
      </c>
      <c r="H32" s="22">
        <v>2230000</v>
      </c>
      <c r="I32" s="22">
        <v>2230000</v>
      </c>
      <c r="J32" s="22"/>
      <c r="K32" s="22"/>
    </row>
    <row r="33" ht="30.65" customHeight="1" spans="1:11">
      <c r="A33" s="20" t="s">
        <v>317</v>
      </c>
      <c r="B33" s="20" t="s">
        <v>1256</v>
      </c>
      <c r="C33" s="20" t="s">
        <v>48</v>
      </c>
      <c r="D33" s="20" t="s">
        <v>107</v>
      </c>
      <c r="E33" s="20" t="s">
        <v>108</v>
      </c>
      <c r="F33" s="20" t="s">
        <v>221</v>
      </c>
      <c r="G33" s="20" t="s">
        <v>222</v>
      </c>
      <c r="H33" s="22">
        <v>47480</v>
      </c>
      <c r="I33" s="22">
        <v>47480</v>
      </c>
      <c r="J33" s="22"/>
      <c r="K33" s="22"/>
    </row>
    <row r="34" ht="30.65" customHeight="1" spans="1:11">
      <c r="A34" s="20" t="s">
        <v>317</v>
      </c>
      <c r="B34" s="20" t="s">
        <v>1256</v>
      </c>
      <c r="C34" s="20" t="s">
        <v>48</v>
      </c>
      <c r="D34" s="20" t="s">
        <v>107</v>
      </c>
      <c r="E34" s="20" t="s">
        <v>108</v>
      </c>
      <c r="F34" s="20" t="s">
        <v>271</v>
      </c>
      <c r="G34" s="20" t="s">
        <v>272</v>
      </c>
      <c r="H34" s="22">
        <v>196000</v>
      </c>
      <c r="I34" s="22">
        <v>196000</v>
      </c>
      <c r="J34" s="22"/>
      <c r="K34" s="22"/>
    </row>
    <row r="35" ht="30.65" customHeight="1" spans="1:11">
      <c r="A35" s="23"/>
      <c r="B35" s="20" t="s">
        <v>1253</v>
      </c>
      <c r="C35" s="23"/>
      <c r="D35" s="23"/>
      <c r="E35" s="23"/>
      <c r="F35" s="23"/>
      <c r="G35" s="23"/>
      <c r="H35" s="22">
        <v>131286000</v>
      </c>
      <c r="I35" s="22">
        <v>131286000</v>
      </c>
      <c r="J35" s="22"/>
      <c r="K35" s="22"/>
    </row>
    <row r="36" ht="30.65" customHeight="1" spans="1:11">
      <c r="A36" s="20" t="s">
        <v>317</v>
      </c>
      <c r="B36" s="20" t="s">
        <v>1253</v>
      </c>
      <c r="C36" s="20" t="s">
        <v>48</v>
      </c>
      <c r="D36" s="20" t="s">
        <v>111</v>
      </c>
      <c r="E36" s="20" t="s">
        <v>112</v>
      </c>
      <c r="F36" s="20" t="s">
        <v>225</v>
      </c>
      <c r="G36" s="20" t="s">
        <v>226</v>
      </c>
      <c r="H36" s="22">
        <v>17010</v>
      </c>
      <c r="I36" s="22">
        <v>17010</v>
      </c>
      <c r="J36" s="22"/>
      <c r="K36" s="22"/>
    </row>
    <row r="37" ht="30.65" customHeight="1" spans="1:11">
      <c r="A37" s="20" t="s">
        <v>317</v>
      </c>
      <c r="B37" s="20" t="s">
        <v>1253</v>
      </c>
      <c r="C37" s="20" t="s">
        <v>48</v>
      </c>
      <c r="D37" s="20" t="s">
        <v>111</v>
      </c>
      <c r="E37" s="20" t="s">
        <v>112</v>
      </c>
      <c r="F37" s="20" t="s">
        <v>231</v>
      </c>
      <c r="G37" s="20" t="s">
        <v>232</v>
      </c>
      <c r="H37" s="22">
        <v>573670</v>
      </c>
      <c r="I37" s="22">
        <v>573670</v>
      </c>
      <c r="J37" s="22"/>
      <c r="K37" s="22"/>
    </row>
    <row r="38" ht="30.65" customHeight="1" spans="1:11">
      <c r="A38" s="20" t="s">
        <v>317</v>
      </c>
      <c r="B38" s="20" t="s">
        <v>1253</v>
      </c>
      <c r="C38" s="20" t="s">
        <v>48</v>
      </c>
      <c r="D38" s="20" t="s">
        <v>111</v>
      </c>
      <c r="E38" s="20" t="s">
        <v>112</v>
      </c>
      <c r="F38" s="20" t="s">
        <v>235</v>
      </c>
      <c r="G38" s="20" t="s">
        <v>236</v>
      </c>
      <c r="H38" s="22">
        <v>1760490</v>
      </c>
      <c r="I38" s="22">
        <v>1760490</v>
      </c>
      <c r="J38" s="22"/>
      <c r="K38" s="22"/>
    </row>
    <row r="39" ht="30.65" customHeight="1" spans="1:11">
      <c r="A39" s="20" t="s">
        <v>317</v>
      </c>
      <c r="B39" s="20" t="s">
        <v>1253</v>
      </c>
      <c r="C39" s="20" t="s">
        <v>48</v>
      </c>
      <c r="D39" s="20" t="s">
        <v>111</v>
      </c>
      <c r="E39" s="20" t="s">
        <v>112</v>
      </c>
      <c r="F39" s="20" t="s">
        <v>237</v>
      </c>
      <c r="G39" s="20" t="s">
        <v>238</v>
      </c>
      <c r="H39" s="22">
        <v>1413020</v>
      </c>
      <c r="I39" s="22">
        <v>1413020</v>
      </c>
      <c r="J39" s="22"/>
      <c r="K39" s="22"/>
    </row>
    <row r="40" ht="30.65" customHeight="1" spans="1:11">
      <c r="A40" s="20" t="s">
        <v>317</v>
      </c>
      <c r="B40" s="20" t="s">
        <v>1253</v>
      </c>
      <c r="C40" s="20" t="s">
        <v>48</v>
      </c>
      <c r="D40" s="20" t="s">
        <v>111</v>
      </c>
      <c r="E40" s="20" t="s">
        <v>112</v>
      </c>
      <c r="F40" s="20" t="s">
        <v>363</v>
      </c>
      <c r="G40" s="20" t="s">
        <v>364</v>
      </c>
      <c r="H40" s="22">
        <v>30000</v>
      </c>
      <c r="I40" s="22">
        <v>30000</v>
      </c>
      <c r="J40" s="22"/>
      <c r="K40" s="22"/>
    </row>
    <row r="41" ht="30.65" customHeight="1" spans="1:11">
      <c r="A41" s="20" t="s">
        <v>317</v>
      </c>
      <c r="B41" s="20" t="s">
        <v>1253</v>
      </c>
      <c r="C41" s="20" t="s">
        <v>48</v>
      </c>
      <c r="D41" s="20" t="s">
        <v>111</v>
      </c>
      <c r="E41" s="20" t="s">
        <v>112</v>
      </c>
      <c r="F41" s="20" t="s">
        <v>241</v>
      </c>
      <c r="G41" s="20" t="s">
        <v>242</v>
      </c>
      <c r="H41" s="22">
        <v>1696150</v>
      </c>
      <c r="I41" s="22">
        <v>1696150</v>
      </c>
      <c r="J41" s="22"/>
      <c r="K41" s="22"/>
    </row>
    <row r="42" ht="30.65" customHeight="1" spans="1:11">
      <c r="A42" s="20" t="s">
        <v>317</v>
      </c>
      <c r="B42" s="20" t="s">
        <v>1253</v>
      </c>
      <c r="C42" s="20" t="s">
        <v>48</v>
      </c>
      <c r="D42" s="20" t="s">
        <v>111</v>
      </c>
      <c r="E42" s="20" t="s">
        <v>112</v>
      </c>
      <c r="F42" s="20" t="s">
        <v>267</v>
      </c>
      <c r="G42" s="20" t="s">
        <v>268</v>
      </c>
      <c r="H42" s="22">
        <v>119844460</v>
      </c>
      <c r="I42" s="22">
        <v>119844460</v>
      </c>
      <c r="J42" s="22"/>
      <c r="K42" s="22"/>
    </row>
    <row r="43" ht="30.65" customHeight="1" spans="1:11">
      <c r="A43" s="20" t="s">
        <v>317</v>
      </c>
      <c r="B43" s="20" t="s">
        <v>1253</v>
      </c>
      <c r="C43" s="20" t="s">
        <v>48</v>
      </c>
      <c r="D43" s="20" t="s">
        <v>111</v>
      </c>
      <c r="E43" s="20" t="s">
        <v>112</v>
      </c>
      <c r="F43" s="20" t="s">
        <v>243</v>
      </c>
      <c r="G43" s="20" t="s">
        <v>244</v>
      </c>
      <c r="H43" s="22">
        <v>196000</v>
      </c>
      <c r="I43" s="22">
        <v>196000</v>
      </c>
      <c r="J43" s="22"/>
      <c r="K43" s="22"/>
    </row>
    <row r="44" ht="30.65" customHeight="1" spans="1:11">
      <c r="A44" s="20" t="s">
        <v>317</v>
      </c>
      <c r="B44" s="20" t="s">
        <v>1253</v>
      </c>
      <c r="C44" s="20" t="s">
        <v>48</v>
      </c>
      <c r="D44" s="20" t="s">
        <v>111</v>
      </c>
      <c r="E44" s="20" t="s">
        <v>112</v>
      </c>
      <c r="F44" s="20" t="s">
        <v>245</v>
      </c>
      <c r="G44" s="20" t="s">
        <v>246</v>
      </c>
      <c r="H44" s="22">
        <v>2462400</v>
      </c>
      <c r="I44" s="22">
        <v>2462400</v>
      </c>
      <c r="J44" s="22"/>
      <c r="K44" s="22"/>
    </row>
    <row r="45" ht="30.65" customHeight="1" spans="1:11">
      <c r="A45" s="20" t="s">
        <v>317</v>
      </c>
      <c r="B45" s="20" t="s">
        <v>1253</v>
      </c>
      <c r="C45" s="20" t="s">
        <v>48</v>
      </c>
      <c r="D45" s="20" t="s">
        <v>111</v>
      </c>
      <c r="E45" s="20" t="s">
        <v>112</v>
      </c>
      <c r="F45" s="20" t="s">
        <v>221</v>
      </c>
      <c r="G45" s="20" t="s">
        <v>222</v>
      </c>
      <c r="H45" s="22">
        <v>661600</v>
      </c>
      <c r="I45" s="22">
        <v>661600</v>
      </c>
      <c r="J45" s="22"/>
      <c r="K45" s="22"/>
    </row>
    <row r="46" ht="30.65" customHeight="1" spans="1:11">
      <c r="A46" s="20" t="s">
        <v>317</v>
      </c>
      <c r="B46" s="20" t="s">
        <v>1253</v>
      </c>
      <c r="C46" s="20" t="s">
        <v>48</v>
      </c>
      <c r="D46" s="20" t="s">
        <v>111</v>
      </c>
      <c r="E46" s="20" t="s">
        <v>112</v>
      </c>
      <c r="F46" s="20" t="s">
        <v>247</v>
      </c>
      <c r="G46" s="20" t="s">
        <v>248</v>
      </c>
      <c r="H46" s="22">
        <v>26000</v>
      </c>
      <c r="I46" s="22">
        <v>26000</v>
      </c>
      <c r="J46" s="22"/>
      <c r="K46" s="22"/>
    </row>
    <row r="47" ht="30.65" customHeight="1" spans="1:11">
      <c r="A47" s="20" t="s">
        <v>317</v>
      </c>
      <c r="B47" s="20" t="s">
        <v>1253</v>
      </c>
      <c r="C47" s="20" t="s">
        <v>48</v>
      </c>
      <c r="D47" s="20" t="s">
        <v>111</v>
      </c>
      <c r="E47" s="20" t="s">
        <v>112</v>
      </c>
      <c r="F47" s="20" t="s">
        <v>271</v>
      </c>
      <c r="G47" s="20" t="s">
        <v>272</v>
      </c>
      <c r="H47" s="22">
        <v>2052000</v>
      </c>
      <c r="I47" s="22">
        <v>2052000</v>
      </c>
      <c r="J47" s="22"/>
      <c r="K47" s="22"/>
    </row>
    <row r="48" ht="30.65" customHeight="1" spans="1:11">
      <c r="A48" s="20" t="s">
        <v>317</v>
      </c>
      <c r="B48" s="20" t="s">
        <v>1253</v>
      </c>
      <c r="C48" s="20" t="s">
        <v>48</v>
      </c>
      <c r="D48" s="20" t="s">
        <v>111</v>
      </c>
      <c r="E48" s="20" t="s">
        <v>112</v>
      </c>
      <c r="F48" s="20" t="s">
        <v>310</v>
      </c>
      <c r="G48" s="20" t="s">
        <v>311</v>
      </c>
      <c r="H48" s="22">
        <v>553200</v>
      </c>
      <c r="I48" s="22">
        <v>553200</v>
      </c>
      <c r="J48" s="22"/>
      <c r="K48" s="22"/>
    </row>
    <row r="49" ht="30.65" customHeight="1" spans="1:11">
      <c r="A49" s="23"/>
      <c r="B49" s="20" t="s">
        <v>1254</v>
      </c>
      <c r="C49" s="23"/>
      <c r="D49" s="23"/>
      <c r="E49" s="23"/>
      <c r="F49" s="23"/>
      <c r="G49" s="23"/>
      <c r="H49" s="22">
        <v>5730000</v>
      </c>
      <c r="I49" s="22">
        <v>5730000</v>
      </c>
      <c r="J49" s="22"/>
      <c r="K49" s="22"/>
    </row>
    <row r="50" ht="30.65" customHeight="1" spans="1:11">
      <c r="A50" s="20" t="s">
        <v>303</v>
      </c>
      <c r="B50" s="20" t="s">
        <v>1254</v>
      </c>
      <c r="C50" s="20" t="s">
        <v>52</v>
      </c>
      <c r="D50" s="20" t="s">
        <v>109</v>
      </c>
      <c r="E50" s="20" t="s">
        <v>110</v>
      </c>
      <c r="F50" s="20" t="s">
        <v>225</v>
      </c>
      <c r="G50" s="20" t="s">
        <v>226</v>
      </c>
      <c r="H50" s="22">
        <v>40000</v>
      </c>
      <c r="I50" s="22">
        <v>40000</v>
      </c>
      <c r="J50" s="22"/>
      <c r="K50" s="22"/>
    </row>
    <row r="51" ht="30.65" customHeight="1" spans="1:11">
      <c r="A51" s="20" t="s">
        <v>303</v>
      </c>
      <c r="B51" s="20" t="s">
        <v>1254</v>
      </c>
      <c r="C51" s="20" t="s">
        <v>52</v>
      </c>
      <c r="D51" s="20" t="s">
        <v>109</v>
      </c>
      <c r="E51" s="20" t="s">
        <v>110</v>
      </c>
      <c r="F51" s="20" t="s">
        <v>231</v>
      </c>
      <c r="G51" s="20" t="s">
        <v>232</v>
      </c>
      <c r="H51" s="22">
        <v>7100</v>
      </c>
      <c r="I51" s="22">
        <v>7100</v>
      </c>
      <c r="J51" s="22"/>
      <c r="K51" s="22"/>
    </row>
    <row r="52" ht="30.65" customHeight="1" spans="1:11">
      <c r="A52" s="20" t="s">
        <v>303</v>
      </c>
      <c r="B52" s="20" t="s">
        <v>1254</v>
      </c>
      <c r="C52" s="20" t="s">
        <v>52</v>
      </c>
      <c r="D52" s="20" t="s">
        <v>109</v>
      </c>
      <c r="E52" s="20" t="s">
        <v>110</v>
      </c>
      <c r="F52" s="20" t="s">
        <v>235</v>
      </c>
      <c r="G52" s="20" t="s">
        <v>236</v>
      </c>
      <c r="H52" s="22">
        <v>616000</v>
      </c>
      <c r="I52" s="22">
        <v>616000</v>
      </c>
      <c r="J52" s="22"/>
      <c r="K52" s="22"/>
    </row>
    <row r="53" ht="30.65" customHeight="1" spans="1:11">
      <c r="A53" s="20" t="s">
        <v>303</v>
      </c>
      <c r="B53" s="20" t="s">
        <v>1254</v>
      </c>
      <c r="C53" s="20" t="s">
        <v>52</v>
      </c>
      <c r="D53" s="20" t="s">
        <v>109</v>
      </c>
      <c r="E53" s="20" t="s">
        <v>110</v>
      </c>
      <c r="F53" s="20" t="s">
        <v>237</v>
      </c>
      <c r="G53" s="20" t="s">
        <v>238</v>
      </c>
      <c r="H53" s="22">
        <v>470000</v>
      </c>
      <c r="I53" s="22">
        <v>470000</v>
      </c>
      <c r="J53" s="22"/>
      <c r="K53" s="22"/>
    </row>
    <row r="54" ht="30.65" customHeight="1" spans="1:11">
      <c r="A54" s="20" t="s">
        <v>303</v>
      </c>
      <c r="B54" s="20" t="s">
        <v>1254</v>
      </c>
      <c r="C54" s="20" t="s">
        <v>52</v>
      </c>
      <c r="D54" s="20" t="s">
        <v>109</v>
      </c>
      <c r="E54" s="20" t="s">
        <v>110</v>
      </c>
      <c r="F54" s="20" t="s">
        <v>241</v>
      </c>
      <c r="G54" s="20" t="s">
        <v>242</v>
      </c>
      <c r="H54" s="22">
        <v>400000</v>
      </c>
      <c r="I54" s="22">
        <v>400000</v>
      </c>
      <c r="J54" s="22"/>
      <c r="K54" s="22"/>
    </row>
    <row r="55" ht="30.65" customHeight="1" spans="1:11">
      <c r="A55" s="20" t="s">
        <v>303</v>
      </c>
      <c r="B55" s="20" t="s">
        <v>1254</v>
      </c>
      <c r="C55" s="20" t="s">
        <v>52</v>
      </c>
      <c r="D55" s="20" t="s">
        <v>109</v>
      </c>
      <c r="E55" s="20" t="s">
        <v>110</v>
      </c>
      <c r="F55" s="20" t="s">
        <v>267</v>
      </c>
      <c r="G55" s="20" t="s">
        <v>268</v>
      </c>
      <c r="H55" s="22">
        <v>2960300</v>
      </c>
      <c r="I55" s="22">
        <v>2960300</v>
      </c>
      <c r="J55" s="22"/>
      <c r="K55" s="22"/>
    </row>
    <row r="56" ht="30.65" customHeight="1" spans="1:11">
      <c r="A56" s="20" t="s">
        <v>303</v>
      </c>
      <c r="B56" s="20" t="s">
        <v>1254</v>
      </c>
      <c r="C56" s="20" t="s">
        <v>52</v>
      </c>
      <c r="D56" s="20" t="s">
        <v>109</v>
      </c>
      <c r="E56" s="20" t="s">
        <v>110</v>
      </c>
      <c r="F56" s="20" t="s">
        <v>243</v>
      </c>
      <c r="G56" s="20" t="s">
        <v>244</v>
      </c>
      <c r="H56" s="22">
        <v>144000</v>
      </c>
      <c r="I56" s="22">
        <v>144000</v>
      </c>
      <c r="J56" s="22"/>
      <c r="K56" s="22"/>
    </row>
    <row r="57" ht="30.65" customHeight="1" spans="1:11">
      <c r="A57" s="20" t="s">
        <v>303</v>
      </c>
      <c r="B57" s="20" t="s">
        <v>1254</v>
      </c>
      <c r="C57" s="20" t="s">
        <v>52</v>
      </c>
      <c r="D57" s="20" t="s">
        <v>109</v>
      </c>
      <c r="E57" s="20" t="s">
        <v>110</v>
      </c>
      <c r="F57" s="20" t="s">
        <v>245</v>
      </c>
      <c r="G57" s="20" t="s">
        <v>246</v>
      </c>
      <c r="H57" s="22">
        <v>550000</v>
      </c>
      <c r="I57" s="22">
        <v>550000</v>
      </c>
      <c r="J57" s="22"/>
      <c r="K57" s="22"/>
    </row>
    <row r="58" ht="30.65" customHeight="1" spans="1:11">
      <c r="A58" s="20" t="s">
        <v>303</v>
      </c>
      <c r="B58" s="20" t="s">
        <v>1254</v>
      </c>
      <c r="C58" s="20" t="s">
        <v>52</v>
      </c>
      <c r="D58" s="20" t="s">
        <v>109</v>
      </c>
      <c r="E58" s="20" t="s">
        <v>110</v>
      </c>
      <c r="F58" s="20" t="s">
        <v>221</v>
      </c>
      <c r="G58" s="20" t="s">
        <v>222</v>
      </c>
      <c r="H58" s="22">
        <v>542600</v>
      </c>
      <c r="I58" s="22">
        <v>542600</v>
      </c>
      <c r="J58" s="22"/>
      <c r="K58" s="22"/>
    </row>
    <row r="59" ht="30.65" customHeight="1" spans="1:11">
      <c r="A59" s="23"/>
      <c r="B59" s="20" t="s">
        <v>1257</v>
      </c>
      <c r="C59" s="23"/>
      <c r="D59" s="23"/>
      <c r="E59" s="23"/>
      <c r="F59" s="23"/>
      <c r="G59" s="23"/>
      <c r="H59" s="22">
        <v>655000</v>
      </c>
      <c r="I59" s="22">
        <v>655000</v>
      </c>
      <c r="J59" s="22"/>
      <c r="K59" s="22"/>
    </row>
    <row r="60" ht="30.65" customHeight="1" spans="1:11">
      <c r="A60" s="20" t="s">
        <v>303</v>
      </c>
      <c r="B60" s="20" t="s">
        <v>1257</v>
      </c>
      <c r="C60" s="20" t="s">
        <v>52</v>
      </c>
      <c r="D60" s="20" t="s">
        <v>107</v>
      </c>
      <c r="E60" s="20" t="s">
        <v>108</v>
      </c>
      <c r="F60" s="20" t="s">
        <v>235</v>
      </c>
      <c r="G60" s="20" t="s">
        <v>236</v>
      </c>
      <c r="H60" s="22">
        <v>30000</v>
      </c>
      <c r="I60" s="22">
        <v>30000</v>
      </c>
      <c r="J60" s="22"/>
      <c r="K60" s="22"/>
    </row>
    <row r="61" ht="30.65" customHeight="1" spans="1:11">
      <c r="A61" s="20" t="s">
        <v>303</v>
      </c>
      <c r="B61" s="20" t="s">
        <v>1257</v>
      </c>
      <c r="C61" s="20" t="s">
        <v>52</v>
      </c>
      <c r="D61" s="20" t="s">
        <v>107</v>
      </c>
      <c r="E61" s="20" t="s">
        <v>108</v>
      </c>
      <c r="F61" s="20" t="s">
        <v>237</v>
      </c>
      <c r="G61" s="20" t="s">
        <v>238</v>
      </c>
      <c r="H61" s="22">
        <v>50000</v>
      </c>
      <c r="I61" s="22">
        <v>50000</v>
      </c>
      <c r="J61" s="22"/>
      <c r="K61" s="22"/>
    </row>
    <row r="62" ht="30.65" customHeight="1" spans="1:11">
      <c r="A62" s="20" t="s">
        <v>303</v>
      </c>
      <c r="B62" s="20" t="s">
        <v>1257</v>
      </c>
      <c r="C62" s="20" t="s">
        <v>52</v>
      </c>
      <c r="D62" s="20" t="s">
        <v>107</v>
      </c>
      <c r="E62" s="20" t="s">
        <v>108</v>
      </c>
      <c r="F62" s="20" t="s">
        <v>241</v>
      </c>
      <c r="G62" s="20" t="s">
        <v>242</v>
      </c>
      <c r="H62" s="22">
        <v>54000</v>
      </c>
      <c r="I62" s="22">
        <v>54000</v>
      </c>
      <c r="J62" s="22"/>
      <c r="K62" s="22"/>
    </row>
    <row r="63" ht="30.65" customHeight="1" spans="1:11">
      <c r="A63" s="20" t="s">
        <v>303</v>
      </c>
      <c r="B63" s="20" t="s">
        <v>1257</v>
      </c>
      <c r="C63" s="20" t="s">
        <v>52</v>
      </c>
      <c r="D63" s="20" t="s">
        <v>107</v>
      </c>
      <c r="E63" s="20" t="s">
        <v>108</v>
      </c>
      <c r="F63" s="20" t="s">
        <v>267</v>
      </c>
      <c r="G63" s="20" t="s">
        <v>268</v>
      </c>
      <c r="H63" s="22">
        <v>146000</v>
      </c>
      <c r="I63" s="22">
        <v>146000</v>
      </c>
      <c r="J63" s="22"/>
      <c r="K63" s="22"/>
    </row>
    <row r="64" ht="30.65" customHeight="1" spans="1:11">
      <c r="A64" s="20" t="s">
        <v>303</v>
      </c>
      <c r="B64" s="20" t="s">
        <v>1257</v>
      </c>
      <c r="C64" s="20" t="s">
        <v>52</v>
      </c>
      <c r="D64" s="20" t="s">
        <v>107</v>
      </c>
      <c r="E64" s="20" t="s">
        <v>108</v>
      </c>
      <c r="F64" s="20" t="s">
        <v>245</v>
      </c>
      <c r="G64" s="20" t="s">
        <v>246</v>
      </c>
      <c r="H64" s="22">
        <v>275000</v>
      </c>
      <c r="I64" s="22">
        <v>275000</v>
      </c>
      <c r="J64" s="22"/>
      <c r="K64" s="22"/>
    </row>
    <row r="65" ht="30.65" customHeight="1" spans="1:11">
      <c r="A65" s="20" t="s">
        <v>303</v>
      </c>
      <c r="B65" s="20" t="s">
        <v>1257</v>
      </c>
      <c r="C65" s="20" t="s">
        <v>52</v>
      </c>
      <c r="D65" s="20" t="s">
        <v>107</v>
      </c>
      <c r="E65" s="20" t="s">
        <v>108</v>
      </c>
      <c r="F65" s="20" t="s">
        <v>271</v>
      </c>
      <c r="G65" s="20" t="s">
        <v>272</v>
      </c>
      <c r="H65" s="22">
        <v>100000</v>
      </c>
      <c r="I65" s="22">
        <v>100000</v>
      </c>
      <c r="J65" s="22"/>
      <c r="K65" s="22"/>
    </row>
    <row r="66" ht="30.65" customHeight="1" spans="1:11">
      <c r="A66" s="23"/>
      <c r="B66" s="20" t="s">
        <v>1253</v>
      </c>
      <c r="C66" s="23"/>
      <c r="D66" s="23"/>
      <c r="E66" s="23"/>
      <c r="F66" s="23"/>
      <c r="G66" s="23"/>
      <c r="H66" s="22">
        <v>13713400</v>
      </c>
      <c r="I66" s="22">
        <v>13713400</v>
      </c>
      <c r="J66" s="22"/>
      <c r="K66" s="22"/>
    </row>
    <row r="67" ht="30.65" customHeight="1" spans="1:11">
      <c r="A67" s="20" t="s">
        <v>303</v>
      </c>
      <c r="B67" s="20" t="s">
        <v>1253</v>
      </c>
      <c r="C67" s="20" t="s">
        <v>52</v>
      </c>
      <c r="D67" s="20" t="s">
        <v>111</v>
      </c>
      <c r="E67" s="20" t="s">
        <v>112</v>
      </c>
      <c r="F67" s="20" t="s">
        <v>225</v>
      </c>
      <c r="G67" s="20" t="s">
        <v>226</v>
      </c>
      <c r="H67" s="22">
        <v>3000</v>
      </c>
      <c r="I67" s="22">
        <v>3000</v>
      </c>
      <c r="J67" s="22"/>
      <c r="K67" s="22"/>
    </row>
    <row r="68" ht="30.65" customHeight="1" spans="1:11">
      <c r="A68" s="20" t="s">
        <v>303</v>
      </c>
      <c r="B68" s="20" t="s">
        <v>1253</v>
      </c>
      <c r="C68" s="20" t="s">
        <v>52</v>
      </c>
      <c r="D68" s="20" t="s">
        <v>111</v>
      </c>
      <c r="E68" s="20" t="s">
        <v>112</v>
      </c>
      <c r="F68" s="20" t="s">
        <v>231</v>
      </c>
      <c r="G68" s="20" t="s">
        <v>232</v>
      </c>
      <c r="H68" s="22">
        <v>13000</v>
      </c>
      <c r="I68" s="22">
        <v>13000</v>
      </c>
      <c r="J68" s="22"/>
      <c r="K68" s="22"/>
    </row>
    <row r="69" ht="30.65" customHeight="1" spans="1:11">
      <c r="A69" s="20" t="s">
        <v>303</v>
      </c>
      <c r="B69" s="20" t="s">
        <v>1253</v>
      </c>
      <c r="C69" s="20" t="s">
        <v>52</v>
      </c>
      <c r="D69" s="20" t="s">
        <v>111</v>
      </c>
      <c r="E69" s="20" t="s">
        <v>112</v>
      </c>
      <c r="F69" s="20" t="s">
        <v>235</v>
      </c>
      <c r="G69" s="20" t="s">
        <v>236</v>
      </c>
      <c r="H69" s="22">
        <v>713000</v>
      </c>
      <c r="I69" s="22">
        <v>713000</v>
      </c>
      <c r="J69" s="22"/>
      <c r="K69" s="22"/>
    </row>
    <row r="70" ht="30.65" customHeight="1" spans="1:11">
      <c r="A70" s="20" t="s">
        <v>303</v>
      </c>
      <c r="B70" s="20" t="s">
        <v>1253</v>
      </c>
      <c r="C70" s="20" t="s">
        <v>52</v>
      </c>
      <c r="D70" s="20" t="s">
        <v>111</v>
      </c>
      <c r="E70" s="20" t="s">
        <v>112</v>
      </c>
      <c r="F70" s="20" t="s">
        <v>237</v>
      </c>
      <c r="G70" s="20" t="s">
        <v>238</v>
      </c>
      <c r="H70" s="22">
        <v>54000</v>
      </c>
      <c r="I70" s="22">
        <v>54000</v>
      </c>
      <c r="J70" s="22"/>
      <c r="K70" s="22"/>
    </row>
    <row r="71" ht="30.65" customHeight="1" spans="1:11">
      <c r="A71" s="20" t="s">
        <v>303</v>
      </c>
      <c r="B71" s="20" t="s">
        <v>1253</v>
      </c>
      <c r="C71" s="20" t="s">
        <v>52</v>
      </c>
      <c r="D71" s="20" t="s">
        <v>111</v>
      </c>
      <c r="E71" s="20" t="s">
        <v>112</v>
      </c>
      <c r="F71" s="20" t="s">
        <v>241</v>
      </c>
      <c r="G71" s="20" t="s">
        <v>242</v>
      </c>
      <c r="H71" s="22">
        <v>289000</v>
      </c>
      <c r="I71" s="22">
        <v>289000</v>
      </c>
      <c r="J71" s="22"/>
      <c r="K71" s="22"/>
    </row>
    <row r="72" ht="30.65" customHeight="1" spans="1:11">
      <c r="A72" s="20" t="s">
        <v>303</v>
      </c>
      <c r="B72" s="20" t="s">
        <v>1253</v>
      </c>
      <c r="C72" s="20" t="s">
        <v>52</v>
      </c>
      <c r="D72" s="20" t="s">
        <v>111</v>
      </c>
      <c r="E72" s="20" t="s">
        <v>112</v>
      </c>
      <c r="F72" s="20" t="s">
        <v>267</v>
      </c>
      <c r="G72" s="20" t="s">
        <v>268</v>
      </c>
      <c r="H72" s="22">
        <v>9146000</v>
      </c>
      <c r="I72" s="22">
        <v>9146000</v>
      </c>
      <c r="J72" s="22"/>
      <c r="K72" s="22"/>
    </row>
    <row r="73" ht="30.65" customHeight="1" spans="1:11">
      <c r="A73" s="20" t="s">
        <v>303</v>
      </c>
      <c r="B73" s="20" t="s">
        <v>1253</v>
      </c>
      <c r="C73" s="20" t="s">
        <v>52</v>
      </c>
      <c r="D73" s="20" t="s">
        <v>111</v>
      </c>
      <c r="E73" s="20" t="s">
        <v>112</v>
      </c>
      <c r="F73" s="20" t="s">
        <v>384</v>
      </c>
      <c r="G73" s="20" t="s">
        <v>385</v>
      </c>
      <c r="H73" s="22">
        <v>30000</v>
      </c>
      <c r="I73" s="22">
        <v>30000</v>
      </c>
      <c r="J73" s="22"/>
      <c r="K73" s="22"/>
    </row>
    <row r="74" ht="30.65" customHeight="1" spans="1:11">
      <c r="A74" s="20" t="s">
        <v>303</v>
      </c>
      <c r="B74" s="20" t="s">
        <v>1253</v>
      </c>
      <c r="C74" s="20" t="s">
        <v>52</v>
      </c>
      <c r="D74" s="20" t="s">
        <v>111</v>
      </c>
      <c r="E74" s="20" t="s">
        <v>112</v>
      </c>
      <c r="F74" s="20" t="s">
        <v>245</v>
      </c>
      <c r="G74" s="20" t="s">
        <v>246</v>
      </c>
      <c r="H74" s="22">
        <v>865500</v>
      </c>
      <c r="I74" s="22">
        <v>865500</v>
      </c>
      <c r="J74" s="22"/>
      <c r="K74" s="22"/>
    </row>
    <row r="75" ht="30.65" customHeight="1" spans="1:11">
      <c r="A75" s="20" t="s">
        <v>303</v>
      </c>
      <c r="B75" s="20" t="s">
        <v>1253</v>
      </c>
      <c r="C75" s="20" t="s">
        <v>52</v>
      </c>
      <c r="D75" s="20" t="s">
        <v>111</v>
      </c>
      <c r="E75" s="20" t="s">
        <v>112</v>
      </c>
      <c r="F75" s="20" t="s">
        <v>221</v>
      </c>
      <c r="G75" s="20" t="s">
        <v>222</v>
      </c>
      <c r="H75" s="22">
        <v>27000</v>
      </c>
      <c r="I75" s="22">
        <v>27000</v>
      </c>
      <c r="J75" s="22"/>
      <c r="K75" s="22"/>
    </row>
    <row r="76" ht="30.65" customHeight="1" spans="1:11">
      <c r="A76" s="20" t="s">
        <v>303</v>
      </c>
      <c r="B76" s="20" t="s">
        <v>1253</v>
      </c>
      <c r="C76" s="20" t="s">
        <v>52</v>
      </c>
      <c r="D76" s="20" t="s">
        <v>111</v>
      </c>
      <c r="E76" s="20" t="s">
        <v>112</v>
      </c>
      <c r="F76" s="20" t="s">
        <v>271</v>
      </c>
      <c r="G76" s="20" t="s">
        <v>272</v>
      </c>
      <c r="H76" s="22">
        <v>2572900</v>
      </c>
      <c r="I76" s="22">
        <v>2572900</v>
      </c>
      <c r="J76" s="22"/>
      <c r="K76" s="22"/>
    </row>
    <row r="77" ht="30.65" customHeight="1" spans="1:11">
      <c r="A77" s="23"/>
      <c r="B77" s="20" t="s">
        <v>1253</v>
      </c>
      <c r="C77" s="23"/>
      <c r="D77" s="23"/>
      <c r="E77" s="23"/>
      <c r="F77" s="23"/>
      <c r="G77" s="23"/>
      <c r="H77" s="22">
        <v>5903000</v>
      </c>
      <c r="I77" s="22">
        <v>5903000</v>
      </c>
      <c r="J77" s="22"/>
      <c r="K77" s="22"/>
    </row>
    <row r="78" ht="30.65" customHeight="1" spans="1:11">
      <c r="A78" s="20" t="s">
        <v>303</v>
      </c>
      <c r="B78" s="20" t="s">
        <v>1253</v>
      </c>
      <c r="C78" s="20" t="s">
        <v>50</v>
      </c>
      <c r="D78" s="20" t="s">
        <v>111</v>
      </c>
      <c r="E78" s="20" t="s">
        <v>112</v>
      </c>
      <c r="F78" s="20" t="s">
        <v>225</v>
      </c>
      <c r="G78" s="20" t="s">
        <v>226</v>
      </c>
      <c r="H78" s="22">
        <v>1300</v>
      </c>
      <c r="I78" s="22">
        <v>1300</v>
      </c>
      <c r="J78" s="22"/>
      <c r="K78" s="22"/>
    </row>
    <row r="79" ht="30.65" customHeight="1" spans="1:11">
      <c r="A79" s="20" t="s">
        <v>303</v>
      </c>
      <c r="B79" s="20" t="s">
        <v>1253</v>
      </c>
      <c r="C79" s="20" t="s">
        <v>50</v>
      </c>
      <c r="D79" s="20" t="s">
        <v>111</v>
      </c>
      <c r="E79" s="20" t="s">
        <v>112</v>
      </c>
      <c r="F79" s="20" t="s">
        <v>231</v>
      </c>
      <c r="G79" s="20" t="s">
        <v>232</v>
      </c>
      <c r="H79" s="22">
        <v>47800</v>
      </c>
      <c r="I79" s="22">
        <v>47800</v>
      </c>
      <c r="J79" s="22"/>
      <c r="K79" s="22"/>
    </row>
    <row r="80" ht="30.65" customHeight="1" spans="1:11">
      <c r="A80" s="20" t="s">
        <v>303</v>
      </c>
      <c r="B80" s="20" t="s">
        <v>1253</v>
      </c>
      <c r="C80" s="20" t="s">
        <v>50</v>
      </c>
      <c r="D80" s="20" t="s">
        <v>111</v>
      </c>
      <c r="E80" s="20" t="s">
        <v>112</v>
      </c>
      <c r="F80" s="20" t="s">
        <v>235</v>
      </c>
      <c r="G80" s="20" t="s">
        <v>236</v>
      </c>
      <c r="H80" s="22">
        <v>337800</v>
      </c>
      <c r="I80" s="22">
        <v>337800</v>
      </c>
      <c r="J80" s="22"/>
      <c r="K80" s="22"/>
    </row>
    <row r="81" ht="30.65" customHeight="1" spans="1:11">
      <c r="A81" s="20" t="s">
        <v>303</v>
      </c>
      <c r="B81" s="20" t="s">
        <v>1253</v>
      </c>
      <c r="C81" s="20" t="s">
        <v>50</v>
      </c>
      <c r="D81" s="20" t="s">
        <v>111</v>
      </c>
      <c r="E81" s="20" t="s">
        <v>112</v>
      </c>
      <c r="F81" s="20" t="s">
        <v>235</v>
      </c>
      <c r="G81" s="20" t="s">
        <v>236</v>
      </c>
      <c r="H81" s="22">
        <v>47000</v>
      </c>
      <c r="I81" s="22">
        <v>47000</v>
      </c>
      <c r="J81" s="22"/>
      <c r="K81" s="22"/>
    </row>
    <row r="82" ht="30.65" customHeight="1" spans="1:11">
      <c r="A82" s="20" t="s">
        <v>303</v>
      </c>
      <c r="B82" s="20" t="s">
        <v>1253</v>
      </c>
      <c r="C82" s="20" t="s">
        <v>50</v>
      </c>
      <c r="D82" s="20" t="s">
        <v>111</v>
      </c>
      <c r="E82" s="20" t="s">
        <v>112</v>
      </c>
      <c r="F82" s="20" t="s">
        <v>237</v>
      </c>
      <c r="G82" s="20" t="s">
        <v>238</v>
      </c>
      <c r="H82" s="22">
        <v>266150</v>
      </c>
      <c r="I82" s="22">
        <v>266150</v>
      </c>
      <c r="J82" s="22"/>
      <c r="K82" s="22"/>
    </row>
    <row r="83" ht="30.65" customHeight="1" spans="1:11">
      <c r="A83" s="20" t="s">
        <v>303</v>
      </c>
      <c r="B83" s="20" t="s">
        <v>1253</v>
      </c>
      <c r="C83" s="20" t="s">
        <v>50</v>
      </c>
      <c r="D83" s="20" t="s">
        <v>111</v>
      </c>
      <c r="E83" s="20" t="s">
        <v>112</v>
      </c>
      <c r="F83" s="20" t="s">
        <v>363</v>
      </c>
      <c r="G83" s="20" t="s">
        <v>364</v>
      </c>
      <c r="H83" s="22">
        <v>150000</v>
      </c>
      <c r="I83" s="22">
        <v>150000</v>
      </c>
      <c r="J83" s="22"/>
      <c r="K83" s="22"/>
    </row>
    <row r="84" ht="30.65" customHeight="1" spans="1:11">
      <c r="A84" s="20" t="s">
        <v>303</v>
      </c>
      <c r="B84" s="20" t="s">
        <v>1253</v>
      </c>
      <c r="C84" s="20" t="s">
        <v>50</v>
      </c>
      <c r="D84" s="20" t="s">
        <v>111</v>
      </c>
      <c r="E84" s="20" t="s">
        <v>112</v>
      </c>
      <c r="F84" s="20" t="s">
        <v>241</v>
      </c>
      <c r="G84" s="20" t="s">
        <v>242</v>
      </c>
      <c r="H84" s="22">
        <v>63000</v>
      </c>
      <c r="I84" s="22">
        <v>63000</v>
      </c>
      <c r="J84" s="22"/>
      <c r="K84" s="22"/>
    </row>
    <row r="85" ht="30.65" customHeight="1" spans="1:11">
      <c r="A85" s="20" t="s">
        <v>303</v>
      </c>
      <c r="B85" s="20" t="s">
        <v>1253</v>
      </c>
      <c r="C85" s="20" t="s">
        <v>50</v>
      </c>
      <c r="D85" s="20" t="s">
        <v>111</v>
      </c>
      <c r="E85" s="20" t="s">
        <v>112</v>
      </c>
      <c r="F85" s="20" t="s">
        <v>241</v>
      </c>
      <c r="G85" s="20" t="s">
        <v>242</v>
      </c>
      <c r="H85" s="22">
        <v>429700</v>
      </c>
      <c r="I85" s="22">
        <v>429700</v>
      </c>
      <c r="J85" s="22"/>
      <c r="K85" s="22"/>
    </row>
    <row r="86" ht="30.65" customHeight="1" spans="1:11">
      <c r="A86" s="20" t="s">
        <v>303</v>
      </c>
      <c r="B86" s="20" t="s">
        <v>1253</v>
      </c>
      <c r="C86" s="20" t="s">
        <v>50</v>
      </c>
      <c r="D86" s="20" t="s">
        <v>111</v>
      </c>
      <c r="E86" s="20" t="s">
        <v>112</v>
      </c>
      <c r="F86" s="20" t="s">
        <v>267</v>
      </c>
      <c r="G86" s="20" t="s">
        <v>268</v>
      </c>
      <c r="H86" s="22">
        <v>3984200</v>
      </c>
      <c r="I86" s="22">
        <v>3984200</v>
      </c>
      <c r="J86" s="22"/>
      <c r="K86" s="22"/>
    </row>
    <row r="87" ht="30.65" customHeight="1" spans="1:11">
      <c r="A87" s="20" t="s">
        <v>303</v>
      </c>
      <c r="B87" s="20" t="s">
        <v>1253</v>
      </c>
      <c r="C87" s="20" t="s">
        <v>50</v>
      </c>
      <c r="D87" s="20" t="s">
        <v>111</v>
      </c>
      <c r="E87" s="20" t="s">
        <v>112</v>
      </c>
      <c r="F87" s="20" t="s">
        <v>267</v>
      </c>
      <c r="G87" s="20" t="s">
        <v>268</v>
      </c>
      <c r="H87" s="22">
        <v>12000</v>
      </c>
      <c r="I87" s="22">
        <v>12000</v>
      </c>
      <c r="J87" s="22"/>
      <c r="K87" s="22"/>
    </row>
    <row r="88" ht="30.65" customHeight="1" spans="1:11">
      <c r="A88" s="20" t="s">
        <v>303</v>
      </c>
      <c r="B88" s="20" t="s">
        <v>1253</v>
      </c>
      <c r="C88" s="20" t="s">
        <v>50</v>
      </c>
      <c r="D88" s="20" t="s">
        <v>111</v>
      </c>
      <c r="E88" s="20" t="s">
        <v>112</v>
      </c>
      <c r="F88" s="20" t="s">
        <v>243</v>
      </c>
      <c r="G88" s="20" t="s">
        <v>244</v>
      </c>
      <c r="H88" s="22">
        <v>258450</v>
      </c>
      <c r="I88" s="22">
        <v>258450</v>
      </c>
      <c r="J88" s="22"/>
      <c r="K88" s="22"/>
    </row>
    <row r="89" ht="30.65" customHeight="1" spans="1:11">
      <c r="A89" s="20" t="s">
        <v>303</v>
      </c>
      <c r="B89" s="20" t="s">
        <v>1253</v>
      </c>
      <c r="C89" s="20" t="s">
        <v>50</v>
      </c>
      <c r="D89" s="20" t="s">
        <v>111</v>
      </c>
      <c r="E89" s="20" t="s">
        <v>112</v>
      </c>
      <c r="F89" s="20" t="s">
        <v>245</v>
      </c>
      <c r="G89" s="20" t="s">
        <v>246</v>
      </c>
      <c r="H89" s="22">
        <v>210000</v>
      </c>
      <c r="I89" s="22">
        <v>210000</v>
      </c>
      <c r="J89" s="22"/>
      <c r="K89" s="22"/>
    </row>
    <row r="90" ht="30.65" customHeight="1" spans="1:11">
      <c r="A90" s="20" t="s">
        <v>303</v>
      </c>
      <c r="B90" s="20" t="s">
        <v>1253</v>
      </c>
      <c r="C90" s="20" t="s">
        <v>50</v>
      </c>
      <c r="D90" s="20" t="s">
        <v>111</v>
      </c>
      <c r="E90" s="20" t="s">
        <v>112</v>
      </c>
      <c r="F90" s="20" t="s">
        <v>245</v>
      </c>
      <c r="G90" s="20" t="s">
        <v>246</v>
      </c>
      <c r="H90" s="22">
        <v>40000</v>
      </c>
      <c r="I90" s="22">
        <v>40000</v>
      </c>
      <c r="J90" s="22"/>
      <c r="K90" s="22"/>
    </row>
    <row r="91" ht="30.65" customHeight="1" spans="1:11">
      <c r="A91" s="20" t="s">
        <v>303</v>
      </c>
      <c r="B91" s="20" t="s">
        <v>1253</v>
      </c>
      <c r="C91" s="20" t="s">
        <v>50</v>
      </c>
      <c r="D91" s="20" t="s">
        <v>111</v>
      </c>
      <c r="E91" s="20" t="s">
        <v>112</v>
      </c>
      <c r="F91" s="20" t="s">
        <v>221</v>
      </c>
      <c r="G91" s="20" t="s">
        <v>222</v>
      </c>
      <c r="H91" s="22">
        <v>25600</v>
      </c>
      <c r="I91" s="22">
        <v>25600</v>
      </c>
      <c r="J91" s="22"/>
      <c r="K91" s="22"/>
    </row>
    <row r="92" ht="30.65" customHeight="1" spans="1:11">
      <c r="A92" s="20" t="s">
        <v>303</v>
      </c>
      <c r="B92" s="20" t="s">
        <v>1253</v>
      </c>
      <c r="C92" s="20" t="s">
        <v>50</v>
      </c>
      <c r="D92" s="20" t="s">
        <v>111</v>
      </c>
      <c r="E92" s="20" t="s">
        <v>112</v>
      </c>
      <c r="F92" s="20" t="s">
        <v>221</v>
      </c>
      <c r="G92" s="20" t="s">
        <v>222</v>
      </c>
      <c r="H92" s="22">
        <v>30000</v>
      </c>
      <c r="I92" s="22">
        <v>30000</v>
      </c>
      <c r="J92" s="22"/>
      <c r="K92" s="22"/>
    </row>
    <row r="93" ht="30.65" customHeight="1" spans="1:11">
      <c r="A93" s="23"/>
      <c r="B93" s="20" t="s">
        <v>1258</v>
      </c>
      <c r="C93" s="23"/>
      <c r="D93" s="23"/>
      <c r="E93" s="23"/>
      <c r="F93" s="23"/>
      <c r="G93" s="23"/>
      <c r="H93" s="22">
        <v>2000000</v>
      </c>
      <c r="I93" s="22">
        <v>2000000</v>
      </c>
      <c r="J93" s="22"/>
      <c r="K93" s="22"/>
    </row>
    <row r="94" ht="30.65" customHeight="1" spans="1:11">
      <c r="A94" s="20" t="s">
        <v>317</v>
      </c>
      <c r="B94" s="20" t="s">
        <v>1258</v>
      </c>
      <c r="C94" s="20" t="s">
        <v>54</v>
      </c>
      <c r="D94" s="20" t="s">
        <v>107</v>
      </c>
      <c r="E94" s="20" t="s">
        <v>108</v>
      </c>
      <c r="F94" s="20" t="s">
        <v>235</v>
      </c>
      <c r="G94" s="20" t="s">
        <v>236</v>
      </c>
      <c r="H94" s="22">
        <v>105000</v>
      </c>
      <c r="I94" s="22">
        <v>105000</v>
      </c>
      <c r="J94" s="22"/>
      <c r="K94" s="22"/>
    </row>
    <row r="95" ht="30.65" customHeight="1" spans="1:11">
      <c r="A95" s="20" t="s">
        <v>317</v>
      </c>
      <c r="B95" s="20" t="s">
        <v>1258</v>
      </c>
      <c r="C95" s="20" t="s">
        <v>54</v>
      </c>
      <c r="D95" s="20" t="s">
        <v>107</v>
      </c>
      <c r="E95" s="20" t="s">
        <v>108</v>
      </c>
      <c r="F95" s="20" t="s">
        <v>241</v>
      </c>
      <c r="G95" s="20" t="s">
        <v>242</v>
      </c>
      <c r="H95" s="22">
        <v>300000</v>
      </c>
      <c r="I95" s="22">
        <v>300000</v>
      </c>
      <c r="J95" s="22"/>
      <c r="K95" s="22"/>
    </row>
    <row r="96" ht="30.65" customHeight="1" spans="1:11">
      <c r="A96" s="20" t="s">
        <v>317</v>
      </c>
      <c r="B96" s="20" t="s">
        <v>1258</v>
      </c>
      <c r="C96" s="20" t="s">
        <v>54</v>
      </c>
      <c r="D96" s="20" t="s">
        <v>107</v>
      </c>
      <c r="E96" s="20" t="s">
        <v>108</v>
      </c>
      <c r="F96" s="20" t="s">
        <v>267</v>
      </c>
      <c r="G96" s="20" t="s">
        <v>268</v>
      </c>
      <c r="H96" s="22">
        <v>1295000</v>
      </c>
      <c r="I96" s="22">
        <v>1295000</v>
      </c>
      <c r="J96" s="22"/>
      <c r="K96" s="22"/>
    </row>
    <row r="97" ht="30.65" customHeight="1" spans="1:11">
      <c r="A97" s="20" t="s">
        <v>317</v>
      </c>
      <c r="B97" s="20" t="s">
        <v>1258</v>
      </c>
      <c r="C97" s="20" t="s">
        <v>54</v>
      </c>
      <c r="D97" s="20" t="s">
        <v>107</v>
      </c>
      <c r="E97" s="20" t="s">
        <v>108</v>
      </c>
      <c r="F97" s="20" t="s">
        <v>243</v>
      </c>
      <c r="G97" s="20" t="s">
        <v>244</v>
      </c>
      <c r="H97" s="22">
        <v>200000</v>
      </c>
      <c r="I97" s="22">
        <v>200000</v>
      </c>
      <c r="J97" s="22"/>
      <c r="K97" s="22"/>
    </row>
    <row r="98" ht="30.65" customHeight="1" spans="1:11">
      <c r="A98" s="20" t="s">
        <v>317</v>
      </c>
      <c r="B98" s="20" t="s">
        <v>1258</v>
      </c>
      <c r="C98" s="20" t="s">
        <v>54</v>
      </c>
      <c r="D98" s="20" t="s">
        <v>107</v>
      </c>
      <c r="E98" s="20" t="s">
        <v>108</v>
      </c>
      <c r="F98" s="20" t="s">
        <v>245</v>
      </c>
      <c r="G98" s="20" t="s">
        <v>246</v>
      </c>
      <c r="H98" s="22">
        <v>100000</v>
      </c>
      <c r="I98" s="22">
        <v>100000</v>
      </c>
      <c r="J98" s="22"/>
      <c r="K98" s="22"/>
    </row>
    <row r="99" ht="30.65" customHeight="1" spans="1:11">
      <c r="A99" s="23"/>
      <c r="B99" s="20" t="s">
        <v>1253</v>
      </c>
      <c r="C99" s="23"/>
      <c r="D99" s="23"/>
      <c r="E99" s="23"/>
      <c r="F99" s="23"/>
      <c r="G99" s="23"/>
      <c r="H99" s="22">
        <v>3510000</v>
      </c>
      <c r="I99" s="22">
        <v>3510000</v>
      </c>
      <c r="J99" s="22"/>
      <c r="K99" s="22"/>
    </row>
    <row r="100" ht="30.65" customHeight="1" spans="1:11">
      <c r="A100" s="20" t="s">
        <v>317</v>
      </c>
      <c r="B100" s="20" t="s">
        <v>1253</v>
      </c>
      <c r="C100" s="20" t="s">
        <v>54</v>
      </c>
      <c r="D100" s="20" t="s">
        <v>111</v>
      </c>
      <c r="E100" s="20" t="s">
        <v>112</v>
      </c>
      <c r="F100" s="20" t="s">
        <v>225</v>
      </c>
      <c r="G100" s="20" t="s">
        <v>226</v>
      </c>
      <c r="H100" s="22">
        <v>5000</v>
      </c>
      <c r="I100" s="22">
        <v>5000</v>
      </c>
      <c r="J100" s="22"/>
      <c r="K100" s="22"/>
    </row>
    <row r="101" ht="30.65" customHeight="1" spans="1:11">
      <c r="A101" s="20" t="s">
        <v>317</v>
      </c>
      <c r="B101" s="20" t="s">
        <v>1253</v>
      </c>
      <c r="C101" s="20" t="s">
        <v>54</v>
      </c>
      <c r="D101" s="20" t="s">
        <v>111</v>
      </c>
      <c r="E101" s="20" t="s">
        <v>112</v>
      </c>
      <c r="F101" s="20" t="s">
        <v>231</v>
      </c>
      <c r="G101" s="20" t="s">
        <v>232</v>
      </c>
      <c r="H101" s="22">
        <v>136000</v>
      </c>
      <c r="I101" s="22">
        <v>136000</v>
      </c>
      <c r="J101" s="22"/>
      <c r="K101" s="22"/>
    </row>
    <row r="102" ht="30.65" customHeight="1" spans="1:11">
      <c r="A102" s="20" t="s">
        <v>317</v>
      </c>
      <c r="B102" s="20" t="s">
        <v>1253</v>
      </c>
      <c r="C102" s="20" t="s">
        <v>54</v>
      </c>
      <c r="D102" s="20" t="s">
        <v>111</v>
      </c>
      <c r="E102" s="20" t="s">
        <v>112</v>
      </c>
      <c r="F102" s="20" t="s">
        <v>235</v>
      </c>
      <c r="G102" s="20" t="s">
        <v>236</v>
      </c>
      <c r="H102" s="22">
        <v>436680</v>
      </c>
      <c r="I102" s="22">
        <v>436680</v>
      </c>
      <c r="J102" s="22"/>
      <c r="K102" s="22"/>
    </row>
    <row r="103" ht="30.65" customHeight="1" spans="1:11">
      <c r="A103" s="20" t="s">
        <v>317</v>
      </c>
      <c r="B103" s="20" t="s">
        <v>1253</v>
      </c>
      <c r="C103" s="20" t="s">
        <v>54</v>
      </c>
      <c r="D103" s="20" t="s">
        <v>111</v>
      </c>
      <c r="E103" s="20" t="s">
        <v>112</v>
      </c>
      <c r="F103" s="20" t="s">
        <v>235</v>
      </c>
      <c r="G103" s="20" t="s">
        <v>236</v>
      </c>
      <c r="H103" s="22">
        <v>201960</v>
      </c>
      <c r="I103" s="22">
        <v>201960</v>
      </c>
      <c r="J103" s="22"/>
      <c r="K103" s="22"/>
    </row>
    <row r="104" ht="30.65" customHeight="1" spans="1:11">
      <c r="A104" s="20" t="s">
        <v>317</v>
      </c>
      <c r="B104" s="20" t="s">
        <v>1253</v>
      </c>
      <c r="C104" s="20" t="s">
        <v>54</v>
      </c>
      <c r="D104" s="20" t="s">
        <v>111</v>
      </c>
      <c r="E104" s="20" t="s">
        <v>112</v>
      </c>
      <c r="F104" s="20" t="s">
        <v>237</v>
      </c>
      <c r="G104" s="20" t="s">
        <v>238</v>
      </c>
      <c r="H104" s="22">
        <v>100000</v>
      </c>
      <c r="I104" s="22">
        <v>100000</v>
      </c>
      <c r="J104" s="22"/>
      <c r="K104" s="22"/>
    </row>
    <row r="105" ht="30.65" customHeight="1" spans="1:11">
      <c r="A105" s="20" t="s">
        <v>317</v>
      </c>
      <c r="B105" s="20" t="s">
        <v>1253</v>
      </c>
      <c r="C105" s="20" t="s">
        <v>54</v>
      </c>
      <c r="D105" s="20" t="s">
        <v>111</v>
      </c>
      <c r="E105" s="20" t="s">
        <v>112</v>
      </c>
      <c r="F105" s="20" t="s">
        <v>241</v>
      </c>
      <c r="G105" s="20" t="s">
        <v>242</v>
      </c>
      <c r="H105" s="22">
        <v>600000</v>
      </c>
      <c r="I105" s="22">
        <v>600000</v>
      </c>
      <c r="J105" s="22"/>
      <c r="K105" s="22"/>
    </row>
    <row r="106" ht="30.65" customHeight="1" spans="1:11">
      <c r="A106" s="20" t="s">
        <v>317</v>
      </c>
      <c r="B106" s="20" t="s">
        <v>1253</v>
      </c>
      <c r="C106" s="20" t="s">
        <v>54</v>
      </c>
      <c r="D106" s="20" t="s">
        <v>111</v>
      </c>
      <c r="E106" s="20" t="s">
        <v>112</v>
      </c>
      <c r="F106" s="20" t="s">
        <v>267</v>
      </c>
      <c r="G106" s="20" t="s">
        <v>268</v>
      </c>
      <c r="H106" s="22">
        <v>1722860</v>
      </c>
      <c r="I106" s="22">
        <v>1722860</v>
      </c>
      <c r="J106" s="22"/>
      <c r="K106" s="22"/>
    </row>
    <row r="107" ht="30.65" customHeight="1" spans="1:11">
      <c r="A107" s="20" t="s">
        <v>317</v>
      </c>
      <c r="B107" s="20" t="s">
        <v>1253</v>
      </c>
      <c r="C107" s="20" t="s">
        <v>54</v>
      </c>
      <c r="D107" s="20" t="s">
        <v>111</v>
      </c>
      <c r="E107" s="20" t="s">
        <v>112</v>
      </c>
      <c r="F107" s="20" t="s">
        <v>243</v>
      </c>
      <c r="G107" s="20" t="s">
        <v>244</v>
      </c>
      <c r="H107" s="22">
        <v>70000</v>
      </c>
      <c r="I107" s="22">
        <v>70000</v>
      </c>
      <c r="J107" s="22"/>
      <c r="K107" s="22"/>
    </row>
    <row r="108" ht="30.65" customHeight="1" spans="1:11">
      <c r="A108" s="20" t="s">
        <v>317</v>
      </c>
      <c r="B108" s="20" t="s">
        <v>1253</v>
      </c>
      <c r="C108" s="20" t="s">
        <v>54</v>
      </c>
      <c r="D108" s="20" t="s">
        <v>111</v>
      </c>
      <c r="E108" s="20" t="s">
        <v>112</v>
      </c>
      <c r="F108" s="20" t="s">
        <v>245</v>
      </c>
      <c r="G108" s="20" t="s">
        <v>246</v>
      </c>
      <c r="H108" s="22">
        <v>187500</v>
      </c>
      <c r="I108" s="22">
        <v>187500</v>
      </c>
      <c r="J108" s="22"/>
      <c r="K108" s="22"/>
    </row>
    <row r="109" ht="30.65" customHeight="1" spans="1:11">
      <c r="A109" s="20" t="s">
        <v>317</v>
      </c>
      <c r="B109" s="20" t="s">
        <v>1253</v>
      </c>
      <c r="C109" s="20" t="s">
        <v>54</v>
      </c>
      <c r="D109" s="20" t="s">
        <v>111</v>
      </c>
      <c r="E109" s="20" t="s">
        <v>112</v>
      </c>
      <c r="F109" s="20" t="s">
        <v>271</v>
      </c>
      <c r="G109" s="20" t="s">
        <v>272</v>
      </c>
      <c r="H109" s="22">
        <v>50000</v>
      </c>
      <c r="I109" s="22">
        <v>50000</v>
      </c>
      <c r="J109" s="22"/>
      <c r="K109" s="22"/>
    </row>
    <row r="110" ht="18.75" customHeight="1" spans="1:11">
      <c r="A110" s="31" t="s">
        <v>135</v>
      </c>
      <c r="B110" s="32"/>
      <c r="C110" s="32"/>
      <c r="D110" s="32"/>
      <c r="E110" s="32"/>
      <c r="F110" s="32"/>
      <c r="G110" s="33"/>
      <c r="H110" s="22">
        <v>178291000</v>
      </c>
      <c r="I110" s="22">
        <v>178291000</v>
      </c>
      <c r="J110" s="22"/>
      <c r="K110" s="22"/>
    </row>
  </sheetData>
  <mergeCells count="15">
    <mergeCell ref="A2:K2"/>
    <mergeCell ref="A3:G3"/>
    <mergeCell ref="I4:K4"/>
    <mergeCell ref="A110:G1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1"/>
  <sheetViews>
    <sheetView showZeros="0" workbookViewId="0">
      <selection activeCell="A1" sqref="A1"/>
    </sheetView>
  </sheetViews>
  <sheetFormatPr defaultColWidth="9.13888888888889" defaultRowHeight="14.25" customHeight="1" outlineLevelCol="6"/>
  <cols>
    <col min="1" max="1" width="37.7407407407407" customWidth="1"/>
    <col min="2" max="2" width="28" customWidth="1"/>
    <col min="3" max="3" width="37.6018518518519" customWidth="1"/>
    <col min="4" max="4" width="17.0277777777778" customWidth="1"/>
    <col min="5" max="7" width="27.0277777777778" customWidth="1"/>
  </cols>
  <sheetData>
    <row r="1" ht="13.5" customHeight="1" spans="1:7">
      <c r="D1" s="1"/>
      <c r="G1" s="2" t="s">
        <v>1259</v>
      </c>
    </row>
    <row r="2" ht="27.75" customHeight="1" spans="1:7">
      <c r="A2" s="3" t="s">
        <v>1260</v>
      </c>
      <c r="B2" s="3"/>
      <c r="C2" s="3"/>
      <c r="D2" s="3"/>
      <c r="E2" s="3"/>
      <c r="F2" s="3"/>
      <c r="G2" s="3"/>
    </row>
    <row r="3" ht="13.5" customHeight="1" spans="1:7">
      <c r="A3" s="4" t="str">
        <f>"单位名称："&amp;"云南省疾病预防控制局"</f>
        <v>单位名称：云南省疾病预防控制局</v>
      </c>
      <c r="B3" s="5"/>
      <c r="C3" s="5"/>
      <c r="D3" s="5"/>
      <c r="E3" s="6"/>
      <c r="F3" s="6"/>
      <c r="G3" s="7" t="s">
        <v>160</v>
      </c>
    </row>
    <row r="4" ht="21.75" customHeight="1" spans="1:7">
      <c r="A4" s="8" t="s">
        <v>299</v>
      </c>
      <c r="B4" s="8" t="s">
        <v>298</v>
      </c>
      <c r="C4" s="8" t="s">
        <v>171</v>
      </c>
      <c r="D4" s="9" t="s">
        <v>1261</v>
      </c>
      <c r="E4" s="10" t="s">
        <v>33</v>
      </c>
      <c r="F4" s="11"/>
      <c r="G4" s="12"/>
    </row>
    <row r="5" ht="21.75" customHeight="1" spans="1:7">
      <c r="A5" s="13"/>
      <c r="B5" s="13"/>
      <c r="C5" s="13"/>
      <c r="D5" s="14"/>
      <c r="E5" s="15" t="s">
        <v>1262</v>
      </c>
      <c r="F5" s="9" t="s">
        <v>1263</v>
      </c>
      <c r="G5" s="9" t="s">
        <v>1264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21995900</v>
      </c>
      <c r="F8" s="22">
        <v>21995900</v>
      </c>
      <c r="G8" s="22">
        <v>21995900</v>
      </c>
    </row>
    <row r="9" ht="29.9" customHeight="1" spans="1:7">
      <c r="A9" s="20"/>
      <c r="B9" s="20" t="s">
        <v>1265</v>
      </c>
      <c r="C9" s="20" t="s">
        <v>312</v>
      </c>
      <c r="D9" s="20" t="s">
        <v>1266</v>
      </c>
      <c r="E9" s="22">
        <v>50000</v>
      </c>
      <c r="F9" s="22">
        <v>50000</v>
      </c>
      <c r="G9" s="22">
        <v>50000</v>
      </c>
    </row>
    <row r="10" ht="29.9" customHeight="1" spans="1:7">
      <c r="A10" s="23"/>
      <c r="B10" s="20" t="s">
        <v>1267</v>
      </c>
      <c r="C10" s="20" t="s">
        <v>305</v>
      </c>
      <c r="D10" s="20" t="s">
        <v>1266</v>
      </c>
      <c r="E10" s="22">
        <v>3240000</v>
      </c>
      <c r="F10" s="22">
        <v>3240000</v>
      </c>
      <c r="G10" s="22">
        <v>3240000</v>
      </c>
    </row>
    <row r="11" ht="29.9" customHeight="1" spans="1:7">
      <c r="A11" s="23"/>
      <c r="B11" s="20" t="s">
        <v>1268</v>
      </c>
      <c r="C11" s="20" t="s">
        <v>308</v>
      </c>
      <c r="D11" s="20" t="s">
        <v>1266</v>
      </c>
      <c r="E11" s="22">
        <v>4705900</v>
      </c>
      <c r="F11" s="22">
        <v>4705900</v>
      </c>
      <c r="G11" s="22">
        <v>4705900</v>
      </c>
    </row>
    <row r="12" ht="29.9" customHeight="1" spans="1:7">
      <c r="A12" s="23"/>
      <c r="B12" s="20" t="s">
        <v>1269</v>
      </c>
      <c r="C12" s="20" t="s">
        <v>1108</v>
      </c>
      <c r="D12" s="20" t="s">
        <v>1270</v>
      </c>
      <c r="E12" s="22">
        <v>14000000</v>
      </c>
      <c r="F12" s="22">
        <v>14000000</v>
      </c>
      <c r="G12" s="22">
        <v>14000000</v>
      </c>
    </row>
    <row r="13" ht="29.9" customHeight="1" spans="1:7">
      <c r="A13" s="20" t="s">
        <v>48</v>
      </c>
      <c r="B13" s="23"/>
      <c r="C13" s="23"/>
      <c r="D13" s="23"/>
      <c r="E13" s="22">
        <v>15867390</v>
      </c>
      <c r="F13" s="22">
        <v>15867390</v>
      </c>
      <c r="G13" s="22">
        <v>15867390</v>
      </c>
    </row>
    <row r="14" ht="29.9" customHeight="1" spans="1:7">
      <c r="A14" s="23"/>
      <c r="B14" s="20" t="s">
        <v>1271</v>
      </c>
      <c r="C14" s="20" t="s">
        <v>398</v>
      </c>
      <c r="D14" s="20" t="s">
        <v>1266</v>
      </c>
      <c r="E14" s="22">
        <v>1488300</v>
      </c>
      <c r="F14" s="22">
        <v>1488300</v>
      </c>
      <c r="G14" s="22">
        <v>1488300</v>
      </c>
    </row>
    <row r="15" ht="29.9" customHeight="1" spans="1:7">
      <c r="A15" s="23"/>
      <c r="B15" s="20" t="s">
        <v>1267</v>
      </c>
      <c r="C15" s="20" t="s">
        <v>392</v>
      </c>
      <c r="D15" s="20" t="s">
        <v>1266</v>
      </c>
      <c r="E15" s="22">
        <v>3790000</v>
      </c>
      <c r="F15" s="22">
        <v>3790000</v>
      </c>
      <c r="G15" s="22">
        <v>3790000</v>
      </c>
    </row>
    <row r="16" ht="29.9" customHeight="1" spans="1:7">
      <c r="A16" s="23"/>
      <c r="B16" s="20" t="s">
        <v>1268</v>
      </c>
      <c r="C16" s="20" t="s">
        <v>372</v>
      </c>
      <c r="D16" s="20" t="s">
        <v>1266</v>
      </c>
      <c r="E16" s="22">
        <v>2829090</v>
      </c>
      <c r="F16" s="22">
        <v>2829090</v>
      </c>
      <c r="G16" s="22">
        <v>2829090</v>
      </c>
    </row>
    <row r="17" ht="29.9" customHeight="1" spans="1:7">
      <c r="A17" s="23"/>
      <c r="B17" s="20" t="s">
        <v>1272</v>
      </c>
      <c r="C17" s="20" t="s">
        <v>367</v>
      </c>
      <c r="D17" s="20" t="s">
        <v>1266</v>
      </c>
      <c r="E17" s="22">
        <v>550000</v>
      </c>
      <c r="F17" s="22">
        <v>550000</v>
      </c>
      <c r="G17" s="22">
        <v>550000</v>
      </c>
    </row>
    <row r="18" ht="29.9" customHeight="1" spans="1:7">
      <c r="A18" s="23"/>
      <c r="B18" s="20" t="s">
        <v>1273</v>
      </c>
      <c r="C18" s="20" t="s">
        <v>361</v>
      </c>
      <c r="D18" s="20" t="s">
        <v>1266</v>
      </c>
      <c r="E18" s="22">
        <v>7210000</v>
      </c>
      <c r="F18" s="22">
        <v>7210000</v>
      </c>
      <c r="G18" s="22">
        <v>7210000</v>
      </c>
    </row>
    <row r="19" ht="29.9" customHeight="1" spans="1:7">
      <c r="A19" s="20" t="s">
        <v>52</v>
      </c>
      <c r="B19" s="23"/>
      <c r="C19" s="23"/>
      <c r="D19" s="23"/>
      <c r="E19" s="22">
        <v>4600000</v>
      </c>
      <c r="F19" s="22">
        <v>4600000</v>
      </c>
      <c r="G19" s="22">
        <v>4600000</v>
      </c>
    </row>
    <row r="20" ht="29.9" customHeight="1" spans="1:7">
      <c r="A20" s="23"/>
      <c r="B20" s="20" t="s">
        <v>1267</v>
      </c>
      <c r="C20" s="20" t="s">
        <v>412</v>
      </c>
      <c r="D20" s="20" t="s">
        <v>1266</v>
      </c>
      <c r="E20" s="22">
        <v>600000</v>
      </c>
      <c r="F20" s="22">
        <v>600000</v>
      </c>
      <c r="G20" s="22">
        <v>600000</v>
      </c>
    </row>
    <row r="21" ht="29.9" customHeight="1" spans="1:7">
      <c r="A21" s="23"/>
      <c r="B21" s="20" t="s">
        <v>1272</v>
      </c>
      <c r="C21" s="20" t="s">
        <v>367</v>
      </c>
      <c r="D21" s="20" t="s">
        <v>1266</v>
      </c>
      <c r="E21" s="22">
        <v>300000</v>
      </c>
      <c r="F21" s="22">
        <v>300000</v>
      </c>
      <c r="G21" s="22">
        <v>300000</v>
      </c>
    </row>
    <row r="22" ht="29.9" customHeight="1" spans="1:7">
      <c r="A22" s="23"/>
      <c r="B22" s="20" t="s">
        <v>1273</v>
      </c>
      <c r="C22" s="20" t="s">
        <v>414</v>
      </c>
      <c r="D22" s="20" t="s">
        <v>1266</v>
      </c>
      <c r="E22" s="22">
        <v>3700000</v>
      </c>
      <c r="F22" s="22">
        <v>3700000</v>
      </c>
      <c r="G22" s="22">
        <v>3700000</v>
      </c>
    </row>
    <row r="23" ht="29.9" customHeight="1" spans="1:7">
      <c r="A23" s="20" t="s">
        <v>50</v>
      </c>
      <c r="B23" s="23"/>
      <c r="C23" s="23"/>
      <c r="D23" s="23"/>
      <c r="E23" s="22">
        <v>2200000</v>
      </c>
      <c r="F23" s="22">
        <v>2200000</v>
      </c>
      <c r="G23" s="22">
        <v>2200000</v>
      </c>
    </row>
    <row r="24" ht="29.9" customHeight="1" spans="1:7">
      <c r="A24" s="23"/>
      <c r="B24" s="20" t="s">
        <v>1268</v>
      </c>
      <c r="C24" s="20" t="s">
        <v>433</v>
      </c>
      <c r="D24" s="20" t="s">
        <v>1266</v>
      </c>
      <c r="E24" s="22">
        <v>1900000</v>
      </c>
      <c r="F24" s="22">
        <v>1900000</v>
      </c>
      <c r="G24" s="22">
        <v>1900000</v>
      </c>
    </row>
    <row r="25" ht="29.9" customHeight="1" spans="1:7">
      <c r="A25" s="23"/>
      <c r="B25" s="20" t="s">
        <v>1272</v>
      </c>
      <c r="C25" s="20" t="s">
        <v>367</v>
      </c>
      <c r="D25" s="20" t="s">
        <v>1266</v>
      </c>
      <c r="E25" s="22">
        <v>300000</v>
      </c>
      <c r="F25" s="22">
        <v>300000</v>
      </c>
      <c r="G25" s="22">
        <v>300000</v>
      </c>
    </row>
    <row r="26" ht="29.9" customHeight="1" spans="1:7">
      <c r="A26" s="20" t="s">
        <v>54</v>
      </c>
      <c r="B26" s="23"/>
      <c r="C26" s="23"/>
      <c r="D26" s="23"/>
      <c r="E26" s="22">
        <v>3884200</v>
      </c>
      <c r="F26" s="22">
        <v>3884200</v>
      </c>
      <c r="G26" s="22">
        <v>3884200</v>
      </c>
    </row>
    <row r="27" ht="29.9" customHeight="1" spans="1:7">
      <c r="A27" s="23"/>
      <c r="B27" s="20" t="s">
        <v>1267</v>
      </c>
      <c r="C27" s="20" t="s">
        <v>398</v>
      </c>
      <c r="D27" s="20" t="s">
        <v>1266</v>
      </c>
      <c r="E27" s="22">
        <v>64200</v>
      </c>
      <c r="F27" s="22">
        <v>64200</v>
      </c>
      <c r="G27" s="22">
        <v>64200</v>
      </c>
    </row>
    <row r="28" ht="29.9" customHeight="1" spans="1:7">
      <c r="A28" s="23"/>
      <c r="B28" s="20" t="s">
        <v>1267</v>
      </c>
      <c r="C28" s="20" t="s">
        <v>458</v>
      </c>
      <c r="D28" s="20" t="s">
        <v>1266</v>
      </c>
      <c r="E28" s="22">
        <v>400000</v>
      </c>
      <c r="F28" s="22">
        <v>400000</v>
      </c>
      <c r="G28" s="22">
        <v>400000</v>
      </c>
    </row>
    <row r="29" ht="29.9" customHeight="1" spans="1:7">
      <c r="A29" s="23"/>
      <c r="B29" s="20" t="s">
        <v>1272</v>
      </c>
      <c r="C29" s="20" t="s">
        <v>367</v>
      </c>
      <c r="D29" s="20" t="s">
        <v>1266</v>
      </c>
      <c r="E29" s="22">
        <v>720000</v>
      </c>
      <c r="F29" s="22">
        <v>720000</v>
      </c>
      <c r="G29" s="22">
        <v>720000</v>
      </c>
    </row>
    <row r="30" ht="29.9" customHeight="1" spans="1:7">
      <c r="A30" s="23"/>
      <c r="B30" s="20" t="s">
        <v>1273</v>
      </c>
      <c r="C30" s="20" t="s">
        <v>455</v>
      </c>
      <c r="D30" s="20" t="s">
        <v>1266</v>
      </c>
      <c r="E30" s="22">
        <v>2700000</v>
      </c>
      <c r="F30" s="22">
        <v>2700000</v>
      </c>
      <c r="G30" s="22">
        <v>2700000</v>
      </c>
    </row>
    <row r="31" ht="18.75" customHeight="1" spans="1:7">
      <c r="A31" s="24" t="s">
        <v>30</v>
      </c>
      <c r="B31" s="25" t="s">
        <v>1274</v>
      </c>
      <c r="C31" s="25"/>
      <c r="D31" s="26"/>
      <c r="E31" s="22">
        <v>48547490</v>
      </c>
      <c r="F31" s="22">
        <v>48547490</v>
      </c>
      <c r="G31" s="22">
        <v>48547490</v>
      </c>
    </row>
  </sheetData>
  <mergeCells count="11">
    <mergeCell ref="A2:G2"/>
    <mergeCell ref="A3:D3"/>
    <mergeCell ref="E4:G4"/>
    <mergeCell ref="A31:D3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2026-02-11T06:43:00Z</dcterms:created>
  <dcterms:modified xsi:type="dcterms:W3CDTF">2026-02-13T05:00:42Z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0DFEED0141D84193AC42DB25AAEE5B69_13</vt:lpwstr>
  </property>
  <property fmtid="{D5CDD505-2E9C-101B-9397-08002B2CF9AE}" pid="3" name="KSOProductBuildVer">
    <vt:lpwstr>2052-12.1.0.24657</vt:lpwstr>
  </property>
  <property fmtid="{D5CDD505-2E9C-101B-9397-08002B2CF9AE}" pid="4" name="CalculationRule">
    <vt:i4>0</vt:i4>
  </property>
</Properties>
</file>